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onnect.ox.ac.uk\GLOBAL\Home-5\admn4788\Documents\Finance Website\Documents to upload\Payroll\"/>
    </mc:Choice>
  </mc:AlternateContent>
  <workbookProtection workbookAlgorithmName="SHA-512" workbookHashValue="UR0rcmxjt7gn9OIcRDkYr463jKzEweY5hm5lpAf9EPSRVSTqmq150w8RECBLTsKPDFnQNTV6XsSn7+1TwTzCgg==" workbookSaltValue="Rn4zcbMHWF/+25oJVD+lTg==" workbookSpinCount="100000" lockStructure="1"/>
  <bookViews>
    <workbookView xWindow="720" yWindow="435" windowWidth="23250" windowHeight="12405" tabRatio="529"/>
  </bookViews>
  <sheets>
    <sheet name="Expense Claim" sheetId="1" r:id="rId1"/>
    <sheet name="Extra Lines" sheetId="2" r:id="rId2"/>
    <sheet name="Notes" sheetId="7" r:id="rId3"/>
    <sheet name="Currency Codes" sheetId="3" r:id="rId4"/>
    <sheet name="Lookups" sheetId="9" state="hidden" r:id="rId5"/>
  </sheets>
  <definedNames>
    <definedName name="OLE_LINK1" localSheetId="2">Notes!$B$24</definedName>
    <definedName name="_xlnm.Print_Area" localSheetId="2">Notes!$A$1:$C$126</definedName>
    <definedName name="rngCountry">OFFSET(Lookups!$E$2,0,0,COUNTA(Lookups!$E:$E)-1,1)</definedName>
    <definedName name="rngCurrCode">OFFSET(Lookups!$C$2,0,0,COUNTA(Lookups!$C:$C)-1,1)</definedName>
    <definedName name="rngExpOrg">OFFSET(Lookups!$N$2,0,0,COUNTA(Lookups!$N:$N)-1,1)</definedName>
    <definedName name="rngExpType">OFFSET(Lookups!$H$2,0,0,COUNTA(Lookups!$H:$H)-1,1)</definedName>
    <definedName name="rngMeans">OFFSET(Lookups!$A$2,0,0,COUNTA(Lookups!$A:$A)-1,1)</definedName>
    <definedName name="rngVATCodes">OFFSET(Lookups!$J$2,0,0,COUNTA(Lookups!$J:$J)-1,1)</definedName>
  </definedNames>
  <calcPr calcId="162913"/>
</workbook>
</file>

<file path=xl/calcChain.xml><?xml version="1.0" encoding="utf-8"?>
<calcChain xmlns="http://schemas.openxmlformats.org/spreadsheetml/2006/main">
  <c r="AC38" i="1" l="1"/>
  <c r="AC37" i="1"/>
  <c r="AC36" i="1"/>
  <c r="AC35" i="1"/>
  <c r="AC34" i="1"/>
  <c r="AC33" i="1"/>
  <c r="AC32" i="1"/>
  <c r="AC31" i="1"/>
  <c r="AC27" i="1"/>
  <c r="AC24" i="1"/>
  <c r="AC21" i="1"/>
  <c r="EB33" i="2" l="1"/>
  <c r="U18" i="1" l="1"/>
  <c r="AC39" i="1" l="1"/>
  <c r="M20" i="2"/>
  <c r="EB39" i="2"/>
  <c r="C59" i="1"/>
  <c r="EB58" i="2" l="1"/>
  <c r="EB59" i="2"/>
  <c r="EB60" i="2"/>
  <c r="EB61" i="2"/>
  <c r="EB62" i="2"/>
  <c r="EB63" i="2"/>
  <c r="EB64" i="2"/>
  <c r="EB65" i="2"/>
  <c r="EB66" i="2"/>
  <c r="EB67" i="2"/>
  <c r="EB68" i="2"/>
  <c r="EB69" i="2"/>
  <c r="EB70" i="2"/>
  <c r="EB71" i="2"/>
  <c r="EB72" i="2"/>
  <c r="EB73" i="2"/>
  <c r="EB74" i="2"/>
  <c r="EB75" i="2"/>
  <c r="EB76" i="2"/>
  <c r="EB77" i="2"/>
  <c r="EB78" i="2"/>
  <c r="EB79" i="2"/>
  <c r="EB57" i="2"/>
  <c r="EB56" i="2"/>
  <c r="EB45" i="2"/>
  <c r="EB42" i="2"/>
  <c r="EB36" i="2"/>
  <c r="AE34" i="2" l="1"/>
  <c r="AE37" i="2"/>
  <c r="AE40" i="2"/>
  <c r="AE43" i="2"/>
  <c r="AE46" i="2"/>
  <c r="F371" i="2"/>
  <c r="AS371" i="2"/>
  <c r="F372" i="2"/>
  <c r="AS372" i="2"/>
  <c r="F373" i="2"/>
  <c r="AS373" i="2"/>
  <c r="F374" i="2"/>
  <c r="AS374" i="2"/>
  <c r="F375" i="2"/>
  <c r="AS375" i="2"/>
  <c r="F376" i="2"/>
  <c r="AS376" i="2"/>
  <c r="F377" i="2"/>
  <c r="AS377" i="2"/>
  <c r="F378" i="2"/>
  <c r="AS378" i="2"/>
  <c r="F379" i="2"/>
  <c r="AS379" i="2"/>
  <c r="F380" i="2"/>
  <c r="AS380" i="2"/>
  <c r="F381" i="2"/>
  <c r="AS381" i="2"/>
  <c r="F382" i="2"/>
  <c r="AS382" i="2"/>
  <c r="F383" i="2"/>
  <c r="AS383" i="2"/>
  <c r="F384" i="2"/>
  <c r="AS384" i="2"/>
  <c r="F385" i="2"/>
  <c r="AS385" i="2"/>
  <c r="F386" i="2"/>
  <c r="AS386" i="2"/>
  <c r="F387" i="2"/>
  <c r="AS387" i="2"/>
  <c r="F388" i="2"/>
  <c r="AS388" i="2"/>
  <c r="F389" i="2"/>
  <c r="AS389" i="2"/>
  <c r="F390" i="2"/>
  <c r="AS390" i="2"/>
  <c r="F391" i="2"/>
  <c r="AS391" i="2"/>
  <c r="AS392" i="2"/>
  <c r="AS393" i="2"/>
  <c r="AS394" i="2"/>
  <c r="AS395" i="2"/>
  <c r="AS396" i="2"/>
  <c r="AS397" i="2"/>
  <c r="AS398" i="2"/>
  <c r="AS399" i="2"/>
  <c r="AS400" i="2"/>
  <c r="AS401" i="2"/>
  <c r="AS402" i="2"/>
  <c r="AS403" i="2"/>
  <c r="AS404" i="2"/>
  <c r="AS405" i="2"/>
  <c r="AS406" i="2"/>
  <c r="AS407" i="2"/>
  <c r="AS408" i="2"/>
  <c r="AS409" i="2"/>
  <c r="AS410" i="2"/>
  <c r="AS411" i="2"/>
  <c r="AS412" i="2"/>
  <c r="AS413" i="2"/>
  <c r="AS414" i="2"/>
  <c r="AS415" i="2"/>
  <c r="AS416" i="2"/>
  <c r="AS417" i="2"/>
  <c r="AS418" i="2"/>
  <c r="AS419" i="2"/>
  <c r="AS420" i="2"/>
  <c r="AS421" i="2"/>
  <c r="AS422" i="2"/>
  <c r="AS423" i="2"/>
  <c r="AS424" i="2"/>
  <c r="AS425" i="2"/>
  <c r="AS426" i="2"/>
  <c r="AS427" i="2"/>
  <c r="AS428" i="2"/>
  <c r="AS429" i="2"/>
  <c r="AS430" i="2"/>
  <c r="AS431" i="2"/>
  <c r="AS432" i="2"/>
  <c r="AS433" i="2"/>
  <c r="AS434" i="2"/>
  <c r="AS435" i="2"/>
  <c r="AS436" i="2"/>
  <c r="AS437" i="2"/>
  <c r="AS438" i="2"/>
  <c r="AS439" i="2"/>
  <c r="AS440" i="2"/>
  <c r="AS441" i="2"/>
  <c r="AS442" i="2"/>
  <c r="AS443" i="2"/>
  <c r="AS444" i="2"/>
  <c r="AS445" i="2"/>
  <c r="AS446" i="2"/>
  <c r="AS447" i="2"/>
  <c r="AS448" i="2"/>
  <c r="AS449" i="2"/>
  <c r="AS450" i="2"/>
  <c r="AS451" i="2"/>
  <c r="AS452" i="2"/>
  <c r="AS453" i="2"/>
  <c r="AS454" i="2"/>
  <c r="AS455" i="2"/>
  <c r="AS456" i="2"/>
  <c r="AS457" i="2"/>
  <c r="AS458" i="2"/>
  <c r="AS459" i="2"/>
  <c r="AS460" i="2"/>
  <c r="AS461" i="2"/>
  <c r="AS462" i="2"/>
  <c r="AS463" i="2"/>
  <c r="AS464" i="2"/>
  <c r="AS465" i="2"/>
  <c r="AS466" i="2"/>
  <c r="AS467" i="2"/>
  <c r="AS468" i="2"/>
  <c r="AS469" i="2"/>
  <c r="AS470" i="2"/>
  <c r="AS471" i="2"/>
  <c r="AS472" i="2"/>
  <c r="AS473" i="2"/>
  <c r="AS474" i="2"/>
  <c r="AS475" i="2"/>
  <c r="AS476" i="2"/>
  <c r="AS477" i="2"/>
  <c r="AS478" i="2"/>
  <c r="AS479" i="2"/>
  <c r="AS480" i="2"/>
  <c r="AS481" i="2"/>
  <c r="AS482" i="2"/>
  <c r="AS483" i="2"/>
  <c r="AS484" i="2"/>
  <c r="AS485" i="2"/>
  <c r="AS486" i="2"/>
  <c r="AS487" i="2"/>
  <c r="AS488" i="2"/>
  <c r="AS489" i="2"/>
  <c r="AS490" i="2"/>
  <c r="AS491" i="2"/>
  <c r="AS492" i="2"/>
  <c r="AS493" i="2"/>
  <c r="AS494" i="2"/>
  <c r="AS495" i="2"/>
  <c r="AS496" i="2"/>
  <c r="AS497" i="2"/>
  <c r="AS498" i="2"/>
  <c r="AS499" i="2"/>
  <c r="AS500" i="2"/>
  <c r="AS501" i="2"/>
  <c r="AS502" i="2"/>
  <c r="AS503" i="2"/>
  <c r="AS504" i="2"/>
  <c r="AS505" i="2"/>
  <c r="AS506" i="2"/>
  <c r="AS507" i="2"/>
  <c r="AS508" i="2"/>
  <c r="AS509" i="2"/>
  <c r="AS510" i="2"/>
  <c r="AS511" i="2"/>
  <c r="AS512" i="2"/>
  <c r="AS513" i="2"/>
  <c r="AS514" i="2"/>
  <c r="AS515" i="2"/>
  <c r="AS516" i="2"/>
  <c r="AS517" i="2"/>
  <c r="AS518" i="2"/>
  <c r="AS519" i="2"/>
  <c r="AS520" i="2"/>
  <c r="AS521" i="2"/>
  <c r="AS522" i="2"/>
  <c r="AS523" i="2"/>
  <c r="AS524" i="2"/>
  <c r="AS525" i="2"/>
  <c r="AS526" i="2"/>
  <c r="AS527" i="2"/>
  <c r="AS528" i="2"/>
  <c r="AS529" i="2"/>
  <c r="AS530" i="2"/>
  <c r="AS531" i="2"/>
  <c r="AS532" i="2"/>
  <c r="AS533" i="2"/>
  <c r="AS534" i="2"/>
  <c r="AS535" i="2"/>
  <c r="AS536" i="2"/>
  <c r="AS537" i="2"/>
  <c r="AS538" i="2"/>
  <c r="AS539" i="2"/>
  <c r="AS540" i="2"/>
  <c r="AS541" i="2"/>
  <c r="AS542" i="2"/>
  <c r="AS543" i="2"/>
  <c r="AS544" i="2"/>
  <c r="AS545" i="2"/>
  <c r="AS546" i="2"/>
  <c r="AS547" i="2"/>
  <c r="AS548" i="2"/>
  <c r="AS549" i="2"/>
  <c r="AS550" i="2"/>
  <c r="EB80" i="2"/>
  <c r="AC40" i="1" s="1"/>
  <c r="AC42" i="1" s="1"/>
  <c r="F59" i="1" s="1"/>
</calcChain>
</file>

<file path=xl/sharedStrings.xml><?xml version="1.0" encoding="utf-8"?>
<sst xmlns="http://schemas.openxmlformats.org/spreadsheetml/2006/main" count="1090" uniqueCount="986">
  <si>
    <t>CLAIM FOR REIMBURSEMENT OF ALLOWABLE EXPENSES</t>
  </si>
  <si>
    <t>ORACLE SUPPLIER / PAYEE CODE:</t>
  </si>
  <si>
    <t>CLAIMANT PERSONAL DETAILS</t>
  </si>
  <si>
    <t>Department Name:</t>
  </si>
  <si>
    <t>PAYMENT DETAILS</t>
  </si>
  <si>
    <t>Either</t>
  </si>
  <si>
    <t>Or</t>
  </si>
  <si>
    <t>UK Bank Sort Code:</t>
  </si>
  <si>
    <t>Bank Address:</t>
  </si>
  <si>
    <t>-</t>
  </si>
  <si>
    <t>UK Bank Account No.</t>
  </si>
  <si>
    <t>TRAVEL</t>
  </si>
  <si>
    <t>Travel From</t>
  </si>
  <si>
    <t>Travel To</t>
  </si>
  <si>
    <t>R</t>
  </si>
  <si>
    <t>Amount</t>
  </si>
  <si>
    <t>Miles</t>
  </si>
  <si>
    <t>Means</t>
  </si>
  <si>
    <t>SUBSISTENCE / OTHER EXPENSES</t>
  </si>
  <si>
    <t>Less: funded from non-University sources</t>
  </si>
  <si>
    <t>BALANCE NOW CLAIMED</t>
  </si>
  <si>
    <t>Claimant Signature:</t>
  </si>
  <si>
    <t>Supervisor Check:</t>
  </si>
  <si>
    <t>GROSS AMOUNT</t>
  </si>
  <si>
    <t>VAT AMOUNT</t>
  </si>
  <si>
    <t>CODE</t>
  </si>
  <si>
    <t>COST CENTRE</t>
  </si>
  <si>
    <t>ACT</t>
  </si>
  <si>
    <t>SOURCE of FUNDS</t>
  </si>
  <si>
    <t>ORG</t>
  </si>
  <si>
    <t>PROJECT</t>
  </si>
  <si>
    <t>EXPENDITURE TYPE</t>
  </si>
  <si>
    <t>BUDGET / COST CODING</t>
  </si>
  <si>
    <t>GENERAL   LEDGER</t>
  </si>
  <si>
    <t>Authorization:</t>
  </si>
  <si>
    <t>Date:</t>
  </si>
  <si>
    <t>Description</t>
  </si>
  <si>
    <t>Car</t>
  </si>
  <si>
    <t>Car +1</t>
  </si>
  <si>
    <t>Car +2</t>
  </si>
  <si>
    <t>Car +3</t>
  </si>
  <si>
    <t>Car +4</t>
  </si>
  <si>
    <t>Hire Car</t>
  </si>
  <si>
    <t>Dept. Car</t>
  </si>
  <si>
    <t>Taxi</t>
  </si>
  <si>
    <t>M/bike</t>
  </si>
  <si>
    <t>Cycle</t>
  </si>
  <si>
    <t>Bus</t>
  </si>
  <si>
    <t>Coach</t>
  </si>
  <si>
    <t>Rail</t>
  </si>
  <si>
    <t>Tube</t>
  </si>
  <si>
    <t>Boat</t>
  </si>
  <si>
    <t>Air</t>
  </si>
  <si>
    <t>Other</t>
  </si>
  <si>
    <t>EUR</t>
  </si>
  <si>
    <t>Continuation Sheet</t>
  </si>
  <si>
    <t>Plus: sub-total extra sheets</t>
  </si>
  <si>
    <t xml:space="preserve">TOTAL: (All lines this sheet)   </t>
  </si>
  <si>
    <t>ADDITIONAL INFORMATION</t>
  </si>
  <si>
    <t>A. WHEN TO USE THIS FORM</t>
  </si>
  <si>
    <t>B. COMPLETION OF THIS FORM</t>
  </si>
  <si>
    <r>
      <t xml:space="preserve">Do </t>
    </r>
    <r>
      <rPr>
        <b/>
        <sz val="10"/>
        <rFont val="Arial"/>
        <family val="2"/>
      </rPr>
      <t>NOT</t>
    </r>
    <r>
      <rPr>
        <sz val="10"/>
        <rFont val="Arial"/>
        <family val="2"/>
      </rPr>
      <t xml:space="preserve"> use this form for </t>
    </r>
    <r>
      <rPr>
        <b/>
        <sz val="10"/>
        <rFont val="Arial"/>
        <family val="2"/>
      </rPr>
      <t>Payment Requests</t>
    </r>
    <r>
      <rPr>
        <sz val="10"/>
        <rFont val="Arial"/>
        <family val="2"/>
      </rPr>
      <t xml:space="preserve">, or for the payment or reconciliation of </t>
    </r>
    <r>
      <rPr>
        <b/>
        <sz val="10"/>
        <rFont val="Arial"/>
        <family val="2"/>
      </rPr>
      <t>Advances</t>
    </r>
    <r>
      <rPr>
        <sz val="10"/>
        <rFont val="Arial"/>
        <family val="2"/>
      </rPr>
      <t xml:space="preserve"> - separate forms exist for each of these transactions.</t>
    </r>
  </si>
  <si>
    <t>1 - CLAIMANT PERSONAL DETAILS:</t>
  </si>
  <si>
    <t>3 - PAYMENT DETAILS:</t>
  </si>
  <si>
    <t>4 - TRAVEL DETAILS:</t>
  </si>
  <si>
    <t>5 - SUBSISTENCE / OTHER EXPENSES:</t>
  </si>
  <si>
    <t>6 - TOTAL AND BALANCE NOW CLAIMED</t>
  </si>
  <si>
    <t>7 - BUDGET / COST CODING</t>
  </si>
  <si>
    <t>8 - AUTHORIZATION</t>
  </si>
  <si>
    <t>For further details on authorization, see:</t>
  </si>
  <si>
    <t>The 'Total' box should agree to the sum of individual claims made. If you complete the form electronically then the spreadsheet will calculate the total value for you, including any amounts placed on the 'Extra Lines' sheet - otherwise write in the sub-total from any additional sheet(s). If funds have already been received or are due from other sources then the total value of the claim should be reduced accordingly. The 'Balance Now Claimed' should reflect the total net reimbursement that is being sought.</t>
  </si>
  <si>
    <t>Start Date</t>
  </si>
  <si>
    <t>End Date</t>
  </si>
  <si>
    <t>Supervisor to counter-sign claims where required by departmental procedures</t>
  </si>
  <si>
    <t>CLAIM FOR REIMBURSEMENT OF ALLOWABLE EXPENSES - GUIDE TO COMPLETION</t>
  </si>
  <si>
    <t>Curr</t>
  </si>
  <si>
    <t>1</t>
  </si>
  <si>
    <t xml:space="preserve">Purpose of Journey: </t>
  </si>
  <si>
    <t>Curr Amount</t>
  </si>
  <si>
    <t>Exch</t>
  </si>
  <si>
    <t>2</t>
  </si>
  <si>
    <t>3</t>
  </si>
  <si>
    <t>Use the following lines for UK or foreign travel claims - if you need more space, use the 'Extra Lines' sheet</t>
  </si>
  <si>
    <t>Use these lines for all other expenses -and the 'Extra Lines' sheet if required</t>
  </si>
  <si>
    <t>GBP</t>
  </si>
  <si>
    <t>USD</t>
  </si>
  <si>
    <t>4</t>
  </si>
  <si>
    <t>5</t>
  </si>
  <si>
    <t>6</t>
  </si>
  <si>
    <t>7</t>
  </si>
  <si>
    <t>8</t>
  </si>
  <si>
    <t>CURRENCY CODES</t>
  </si>
  <si>
    <t>United Arab Emirates, Dirhams</t>
  </si>
  <si>
    <t>Afghanistan, Afghanis</t>
  </si>
  <si>
    <t>Albania, Leke</t>
  </si>
  <si>
    <t>Armenia, Drams</t>
  </si>
  <si>
    <t>Netherlands Antilles, Guilders (also called Florins)</t>
  </si>
  <si>
    <t>Angola, Kwanza</t>
  </si>
  <si>
    <t>Argentina, Pesos</t>
  </si>
  <si>
    <t>Australia, Dollars</t>
  </si>
  <si>
    <t>Aruba, Guilders (also called Florins)</t>
  </si>
  <si>
    <t>Azerbaijan, New Manats</t>
  </si>
  <si>
    <t>Bosnia and Herzegovina, Convertible Marka</t>
  </si>
  <si>
    <t>Barbados, Dollars</t>
  </si>
  <si>
    <t>Bangladesh, Taka</t>
  </si>
  <si>
    <t>Bulgaria, Leva</t>
  </si>
  <si>
    <t>Bahrain, Dinars</t>
  </si>
  <si>
    <t>Burundi, Francs</t>
  </si>
  <si>
    <t>Bermuda, Dollars</t>
  </si>
  <si>
    <t>Brunei Darussalam, Dollars</t>
  </si>
  <si>
    <t>Bolivia, Bolivianos</t>
  </si>
  <si>
    <t>Brazil, Brazil Real</t>
  </si>
  <si>
    <t>Bahamas, Dollars</t>
  </si>
  <si>
    <t>Bhutan, Ngultrum</t>
  </si>
  <si>
    <t>Botswana, Pulas</t>
  </si>
  <si>
    <t>Belarus, Rubles</t>
  </si>
  <si>
    <t>Belize, Dollars</t>
  </si>
  <si>
    <t>Canada, Dollars</t>
  </si>
  <si>
    <t>Congo/Kinshasa, Congolese Francs</t>
  </si>
  <si>
    <t>Switzerland, Francs</t>
  </si>
  <si>
    <t>Chile, Pesos</t>
  </si>
  <si>
    <t>China, Yuan Renminbi</t>
  </si>
  <si>
    <t>Colombia, Pesos</t>
  </si>
  <si>
    <t>Costa Rica, Colones</t>
  </si>
  <si>
    <t>Cuba, Pesos</t>
  </si>
  <si>
    <t>Cape Verde, Escudos</t>
  </si>
  <si>
    <t>Cyprus, Pounds (expires 2008-Jan-31)</t>
  </si>
  <si>
    <t>Czech Republic, Koruny</t>
  </si>
  <si>
    <t>Djibouti, Francs</t>
  </si>
  <si>
    <t>Denmark, Kroner</t>
  </si>
  <si>
    <t>Dominican Republic, Pesos</t>
  </si>
  <si>
    <t>Algeria, Algeria Dinars</t>
  </si>
  <si>
    <t>Estonia, Krooni</t>
  </si>
  <si>
    <t>Egypt, Pounds</t>
  </si>
  <si>
    <t>Eritrea, Nakfa</t>
  </si>
  <si>
    <t>Ethiopia, Birr</t>
  </si>
  <si>
    <t>Euro Member Countries, Euro</t>
  </si>
  <si>
    <t>Fiji, Dollars</t>
  </si>
  <si>
    <t>Falkland Islands (Malvinas), Pounds</t>
  </si>
  <si>
    <t>United Kingdom, Pounds</t>
  </si>
  <si>
    <t>Georgia, Lari</t>
  </si>
  <si>
    <t>Guernsey, Pounds</t>
  </si>
  <si>
    <t>Ghana, Cedis</t>
  </si>
  <si>
    <t>Gibraltar, Pounds</t>
  </si>
  <si>
    <t>Gambia, Dalasi</t>
  </si>
  <si>
    <t>Guinea, Francs</t>
  </si>
  <si>
    <t>Guatemala, Quetzales</t>
  </si>
  <si>
    <t>Guyana, Dollars</t>
  </si>
  <si>
    <t>Hong Kong, Dollars</t>
  </si>
  <si>
    <t>Honduras, Lempiras</t>
  </si>
  <si>
    <t>Croatia, Kuna</t>
  </si>
  <si>
    <t>Haiti, Gourdes</t>
  </si>
  <si>
    <t>Hungary, Forint</t>
  </si>
  <si>
    <t>Indonesia, Rupiahs</t>
  </si>
  <si>
    <t>Israel, New Shekels</t>
  </si>
  <si>
    <t>Isle of Man, Pounds</t>
  </si>
  <si>
    <t>India, Rupees</t>
  </si>
  <si>
    <t>Iraq, Dinars</t>
  </si>
  <si>
    <t>Iran, Rials</t>
  </si>
  <si>
    <t>Iceland, Kronur</t>
  </si>
  <si>
    <t>Jersey, Pounds</t>
  </si>
  <si>
    <t>Jamaica, Dollars</t>
  </si>
  <si>
    <t>Jordan, Dinars</t>
  </si>
  <si>
    <t>Japan, Yen</t>
  </si>
  <si>
    <t>Kenya, Shillings</t>
  </si>
  <si>
    <t>Kyrgyzstan, Soms</t>
  </si>
  <si>
    <t>Cambodia, Riels</t>
  </si>
  <si>
    <t>Comoros, Francs</t>
  </si>
  <si>
    <t>Korea (North), Won</t>
  </si>
  <si>
    <t>Korea (South), Won</t>
  </si>
  <si>
    <t>Kuwait, Dinars</t>
  </si>
  <si>
    <t>Cayman Islands, Dollars</t>
  </si>
  <si>
    <t>Kazakhstan, Tenge</t>
  </si>
  <si>
    <t>Laos, Kips</t>
  </si>
  <si>
    <t>Lebanon, Pounds</t>
  </si>
  <si>
    <t>Sri Lanka, Rupees</t>
  </si>
  <si>
    <t>Liberia, Dollars</t>
  </si>
  <si>
    <t>Lesotho, Maloti</t>
  </si>
  <si>
    <t>Lithuania, Litai</t>
  </si>
  <si>
    <t>Latvia, Lati</t>
  </si>
  <si>
    <t>Libya, Dinars</t>
  </si>
  <si>
    <t>Morocco, Dirhams</t>
  </si>
  <si>
    <t>Moldova, Lei</t>
  </si>
  <si>
    <t>Madagascar, Ariary</t>
  </si>
  <si>
    <t>Macedonia, Denars</t>
  </si>
  <si>
    <t>Myanmar (Burma), Kyats</t>
  </si>
  <si>
    <t>Mongolia, Tugriks</t>
  </si>
  <si>
    <t>Macau, Patacas</t>
  </si>
  <si>
    <t>Mauritania, Ouguiyas</t>
  </si>
  <si>
    <t>Malta, Liri (expires 2008-Jan-31)</t>
  </si>
  <si>
    <t>Mauritius, Rupees</t>
  </si>
  <si>
    <t>Maldives (Maldive Islands), Rufiyaa</t>
  </si>
  <si>
    <t>Malawi, Kwachas</t>
  </si>
  <si>
    <t>Mexico, Pesos</t>
  </si>
  <si>
    <t>Malaysia, Ringgits</t>
  </si>
  <si>
    <t>Mozambique, Meticais</t>
  </si>
  <si>
    <t>Namibia, Dollars</t>
  </si>
  <si>
    <t>Nigeria, Nairas</t>
  </si>
  <si>
    <t>Nicaragua, Cordobas</t>
  </si>
  <si>
    <t>Norway, Krone</t>
  </si>
  <si>
    <t>Nepal, Nepal Rupees</t>
  </si>
  <si>
    <t>New Zealand, Dollars</t>
  </si>
  <si>
    <t>Oman, Rials</t>
  </si>
  <si>
    <t>Panama, Balboa</t>
  </si>
  <si>
    <t>Peru, Nuevos Soles</t>
  </si>
  <si>
    <t>Papua New Guinea, Kina</t>
  </si>
  <si>
    <t>Philippines, Pesos</t>
  </si>
  <si>
    <t>Pakistan, Rupees</t>
  </si>
  <si>
    <t>Poland, Zlotych</t>
  </si>
  <si>
    <t>Paraguay, Guarani</t>
  </si>
  <si>
    <t>Qatar, Rials</t>
  </si>
  <si>
    <t>Romania, New Lei</t>
  </si>
  <si>
    <t>Serbia, Dinars</t>
  </si>
  <si>
    <t>Russia, Rubles</t>
  </si>
  <si>
    <t>Rwanda, Rwanda Francs</t>
  </si>
  <si>
    <t>Saudi Arabia, Riyals</t>
  </si>
  <si>
    <t>Solomon Islands, Dollars</t>
  </si>
  <si>
    <t>Seychelles, Rupees</t>
  </si>
  <si>
    <t>Sudan, Pounds</t>
  </si>
  <si>
    <t>Sweden, Kronor</t>
  </si>
  <si>
    <t>Singapore, Dollars</t>
  </si>
  <si>
    <t>Saint Helena, Pounds</t>
  </si>
  <si>
    <t>Sierra Leone, Leones</t>
  </si>
  <si>
    <t>Somalia, Shillings</t>
  </si>
  <si>
    <t>Seborga, Luigini</t>
  </si>
  <si>
    <t>Suriname, Dollars</t>
  </si>
  <si>
    <t>São Tome and Principe, Dobras</t>
  </si>
  <si>
    <t>El Salvador, Colones</t>
  </si>
  <si>
    <t>Syria, Pounds</t>
  </si>
  <si>
    <t>Swaziland, Emalangeni</t>
  </si>
  <si>
    <t>Thailand, Baht</t>
  </si>
  <si>
    <t>Tajikistan, Somoni</t>
  </si>
  <si>
    <t>Turkmenistan, Manats</t>
  </si>
  <si>
    <t>Tunisia, Dinars</t>
  </si>
  <si>
    <t>Tonga, Pa'anga</t>
  </si>
  <si>
    <t>Turkey, New Lira</t>
  </si>
  <si>
    <t>Trinidad and Tobago, Dollars</t>
  </si>
  <si>
    <t>Tuvalu, Tuvalu Dollars</t>
  </si>
  <si>
    <t>Taiwan, New Dollars</t>
  </si>
  <si>
    <t>Tanzania, Shillings</t>
  </si>
  <si>
    <t>Ukraine, Hryvnia</t>
  </si>
  <si>
    <t>Uganda, Shillings</t>
  </si>
  <si>
    <t>United States of America, Dollars</t>
  </si>
  <si>
    <t>Uruguay, Pesos</t>
  </si>
  <si>
    <t>Uzbekistan, Sums</t>
  </si>
  <si>
    <t>Venezuela, Bolivares (expires 2008-Jun-30)</t>
  </si>
  <si>
    <t>Venezuela, Bolivares Fuertes</t>
  </si>
  <si>
    <t>Viet Nam, Dong</t>
  </si>
  <si>
    <t>Vanuatu, Vatu</t>
  </si>
  <si>
    <t>Samoa, Tala</t>
  </si>
  <si>
    <t>Communauté Financière Africaine BEAC, Francs</t>
  </si>
  <si>
    <t>Silver, Ounces</t>
  </si>
  <si>
    <t>Gold, Ounces</t>
  </si>
  <si>
    <t>East Caribbean Dollars</t>
  </si>
  <si>
    <t>Communauté Financière Africaine BCEAO, Francs</t>
  </si>
  <si>
    <t>Palladium Ounces</t>
  </si>
  <si>
    <t>Comptoirs Français du Pacifique Francs</t>
  </si>
  <si>
    <t>Platinum, Ounces</t>
  </si>
  <si>
    <t>Yemen, Rials</t>
  </si>
  <si>
    <t>South Africa, Rand</t>
  </si>
  <si>
    <t>Zambia, Kwacha</t>
  </si>
  <si>
    <t>Zimbabwe, Zimbabwe Dollars</t>
  </si>
  <si>
    <t>International Monetary Fund (IMF)</t>
  </si>
  <si>
    <t>Currency</t>
  </si>
  <si>
    <t>Code</t>
  </si>
  <si>
    <r>
      <t>Generally claims should be made within two months of the expense being incurred</t>
    </r>
    <r>
      <rPr>
        <sz val="10"/>
        <rFont val="Arial"/>
        <family val="2"/>
      </rPr>
      <t xml:space="preserve"> and should always be acompanied by supporting documents or receipts. </t>
    </r>
    <r>
      <rPr>
        <b/>
        <sz val="10"/>
        <rFont val="Arial"/>
        <family val="2"/>
      </rPr>
      <t>Claims older than 12 months will not usually be paid</t>
    </r>
    <r>
      <rPr>
        <sz val="10"/>
        <rFont val="Arial"/>
        <family val="2"/>
      </rPr>
      <t xml:space="preserve">. It is particularly important that claims charged to research projects follow the project sponsor's rules for proof of expenditure </t>
    </r>
    <r>
      <rPr>
        <i/>
        <sz val="10"/>
        <rFont val="Arial"/>
        <family val="2"/>
      </rPr>
      <t>in addition</t>
    </r>
    <r>
      <rPr>
        <sz val="10"/>
        <rFont val="Arial"/>
        <family val="2"/>
      </rPr>
      <t xml:space="preserve"> to any rules laid down by the University.</t>
    </r>
  </si>
  <si>
    <t>This form has been designed so that information can be input electronically. If you prefer, it may also be printed and completed by hand. In all cases, however, forms must be printed and signed before being sent to the Finance Division Payments Team for processing.</t>
  </si>
  <si>
    <r>
      <t xml:space="preserve">Please specify the name of the department or college with which you are associated, together with a correspondence address - any printed payment advice documents will be sent to this address. </t>
    </r>
    <r>
      <rPr>
        <b/>
        <sz val="10"/>
        <rFont val="Arial"/>
        <family val="2"/>
      </rPr>
      <t>It is recommended that a work address is used to avoid the University holding personal address details unnecessarily</t>
    </r>
    <r>
      <rPr>
        <sz val="10"/>
        <rFont val="Arial"/>
        <family val="2"/>
      </rPr>
      <t>, but you may specify a private address if you prefer.</t>
    </r>
  </si>
  <si>
    <t>If your claim includes travel costs then please complete this section of the form. For specific guidance on allowable travel claims, please see:</t>
  </si>
  <si>
    <t>Please specify the date or dates of travel: if the journey took place wholly within a single day then please complete only the 'Start Date' column; if longer, then insert the date of the outward journey in the 'Start Date' column and the return journey in the 'End Date' column. Use the 'Travel From' column to indicate the start point of the journey and 'Travel To' to indicate either the destination of a one-way trip, or the end point of the outward leg of the trip - do not put the same location in both 'from' and 'to' columns.</t>
  </si>
  <si>
    <t>Next, specify the means of transport ('car', 'train', 'air', etc.) and if you have travelled by private motor vehicle or bicycle and are claiming mileage, then please indicate the distance in miles being claimed. Please refer to the Expenses and Benefits Manual for applicable rates:</t>
  </si>
  <si>
    <t>Put the calculated mileage total, or total claimed, in the 'Curr Amount' field (this is calculated automatically for mileage when completing the sheet electronically).</t>
  </si>
  <si>
    <t xml:space="preserve">The 'Curr' and 'Exch' columns are used for claims incurred in foreign currencies - for particular guidance on such claims see: </t>
  </si>
  <si>
    <t>For costs other than travel, please include the details on this section of the form, providing dates and full description of the expense involved. In all other respects, complete the remaining amount and currency fields in the same way as detailed above for Travel claims.</t>
  </si>
  <si>
    <t>The total claimed, in the currency in which the claim is to be paid, should be shown in the 'Amount' column. If completing the form electronically, the total will be automatically calculated for you (as will exchange rate conversions).</t>
  </si>
  <si>
    <t>If you have receipts, travel tickets, etc. in support of the claim, then place a cross in the column marked 'R'. Give a brief description of the purpose of the journey and if you require extra lines use the 'Extra Lines' button or tab.</t>
  </si>
  <si>
    <t>Complete the General Ledger and/or Projects section of the form with the correct coding to which the claim will be charged - for guidance please refer to your departmental administration or finance office. The grand total of all amounts in the 'Gross Amount' column should equal the 'Balance Now Claimed' box. If you complete the form electronically then this comparison will be made for you and advice shown on whether the totals match.</t>
  </si>
  <si>
    <r>
      <t xml:space="preserve">Once all details have been provided, the form must be printed, signed and dated by the claimant. The 'Supervisor Check' field and date should be completed in those departments where departmental procedures require this. If you are uncertain whether this field requires completion, please refer to your departmental administration or finance office. All claims must also be authorized with a signature matching the 'Authorized Signatures Register' held by Finance. </t>
    </r>
    <r>
      <rPr>
        <b/>
        <sz val="10"/>
        <rFont val="Arial"/>
        <family val="2"/>
      </rPr>
      <t>Individuals are not permitted to authorize their own claims.</t>
    </r>
  </si>
  <si>
    <t>NATURAL ACCT</t>
  </si>
  <si>
    <t xml:space="preserve">I confirm that the claim is in respect of bona fide business expenses, incurred wholly, exclusively and necessarily on behalf of the University. </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</si>
  <si>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</si>
  <si>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</si>
  <si>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</si>
  <si>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</si>
  <si>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</si>
  <si>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</si>
  <si>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</si>
  <si>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</si>
  <si>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</si>
  <si>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</si>
  <si>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</si>
  <si>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</si>
  <si>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</si>
  <si>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</si>
  <si>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</si>
  <si>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</si>
  <si>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</si>
  <si>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</si>
  <si>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</si>
  <si>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</si>
  <si>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</si>
  <si>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</si>
  <si>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</si>
  <si>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BYR</t>
  </si>
  <si>
    <t>BZD</t>
  </si>
  <si>
    <t>CAD</t>
  </si>
  <si>
    <t>CDF</t>
  </si>
  <si>
    <t>CHF</t>
  </si>
  <si>
    <t>CLP</t>
  </si>
  <si>
    <t>CNY</t>
  </si>
  <si>
    <t>COP</t>
  </si>
  <si>
    <t>CRC</t>
  </si>
  <si>
    <t>CUP</t>
  </si>
  <si>
    <t>CVE</t>
  </si>
  <si>
    <t>CYP</t>
  </si>
  <si>
    <t>CZK</t>
  </si>
  <si>
    <t>DJF</t>
  </si>
  <si>
    <t>DKK</t>
  </si>
  <si>
    <t>DOP</t>
  </si>
  <si>
    <t>DZD</t>
  </si>
  <si>
    <t>EEK</t>
  </si>
  <si>
    <t>EGP</t>
  </si>
  <si>
    <t>ERN</t>
  </si>
  <si>
    <t>ETB</t>
  </si>
  <si>
    <t>FJD</t>
  </si>
  <si>
    <t>FKP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</si>
  <si>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</si>
  <si>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</si>
  <si>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</si>
  <si>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</si>
  <si>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</si>
  <si>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</si>
  <si>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</si>
  <si>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</si>
  <si>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</si>
  <si>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</si>
  <si>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</si>
  <si>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</si>
  <si>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</si>
  <si>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</si>
  <si>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</si>
  <si>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</si>
  <si>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</si>
  <si>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</si>
  <si>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</si>
  <si>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</si>
  <si>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</si>
  <si>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</si>
  <si>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</si>
  <si>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</si>
  <si>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</si>
  <si>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</si>
  <si>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</si>
  <si>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</si>
  <si>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</si>
  <si>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</si>
  <si>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</si>
  <si>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</si>
  <si>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</si>
  <si>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</si>
  <si>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</si>
  <si>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</si>
  <si>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</si>
  <si>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</si>
  <si>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LTL</t>
  </si>
  <si>
    <t>LVL</t>
  </si>
  <si>
    <t>LYD</t>
  </si>
  <si>
    <t>MAD</t>
  </si>
  <si>
    <t>MDL</t>
  </si>
  <si>
    <t>MGA</t>
  </si>
  <si>
    <t>MKD</t>
  </si>
  <si>
    <t>MMK</t>
  </si>
  <si>
    <t>MNT</t>
  </si>
  <si>
    <t>MOP</t>
  </si>
  <si>
    <t>MRO</t>
  </si>
  <si>
    <t>MTL</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</si>
  <si>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</si>
  <si>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</si>
  <si>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</si>
  <si>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</si>
  <si>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</si>
  <si>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</si>
  <si>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</si>
  <si>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</si>
  <si>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</si>
  <si>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</si>
  <si>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</si>
  <si>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</si>
  <si>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</si>
  <si>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</si>
  <si>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</si>
  <si>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</si>
  <si>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</si>
  <si>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</si>
  <si>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</si>
  <si>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</si>
  <si>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</si>
  <si>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</si>
  <si>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</si>
  <si>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</si>
  <si>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</si>
  <si>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</si>
  <si>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</si>
  <si>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</si>
  <si>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</si>
  <si>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</si>
  <si>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</si>
  <si>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</si>
  <si>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</si>
  <si>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</si>
  <si>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</si>
  <si>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</si>
  <si>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STD</t>
  </si>
  <si>
    <t>SVC</t>
  </si>
  <si>
    <t>SYP</t>
  </si>
  <si>
    <t>SZL</t>
  </si>
  <si>
    <t>THB</t>
  </si>
  <si>
    <t>TJS</t>
  </si>
  <si>
    <t>TMM</t>
  </si>
  <si>
    <t>TND</t>
  </si>
  <si>
    <t>TOP</t>
  </si>
  <si>
    <t>TRY</t>
  </si>
  <si>
    <t>TTD</t>
  </si>
  <si>
    <t>TVD</t>
  </si>
  <si>
    <t>TWD</t>
  </si>
  <si>
    <t>TZS</t>
  </si>
  <si>
    <t>UAH</t>
  </si>
  <si>
    <t>UGX</t>
  </si>
  <si>
    <t>UYU</t>
  </si>
  <si>
    <t>UZS</t>
  </si>
  <si>
    <t>VEB</t>
  </si>
  <si>
    <t>VEF</t>
  </si>
  <si>
    <t>VND</t>
  </si>
  <si>
    <t>VUV</t>
  </si>
  <si>
    <t>WST</t>
  </si>
  <si>
    <t>XAF</t>
  </si>
  <si>
    <t>XAG</t>
  </si>
  <si>
    <t>XAU</t>
  </si>
  <si>
    <t>XCD</t>
  </si>
  <si>
    <t>XDR</t>
  </si>
  <si>
    <t>XOF</t>
  </si>
  <si>
    <t>XPD</t>
  </si>
  <si>
    <t>XPF</t>
  </si>
  <si>
    <t>XPT</t>
  </si>
  <si>
    <t>YER</t>
  </si>
  <si>
    <t>ZAR</t>
  </si>
  <si>
    <t>ZMK</t>
  </si>
  <si>
    <t>ZWD</t>
  </si>
  <si>
    <t>ISO4217 International Currency Codes for use with Expense Claims and Payment Requests</t>
  </si>
  <si>
    <t>http://www.admin.ox.ac.uk/finance/expenses/guide/businesstravel/</t>
  </si>
  <si>
    <t>http://www.admin.ox.ac.uk/finance/expenses/guide/42expensesprocedures/</t>
  </si>
  <si>
    <t>Indicate the currency code in the 'Curr' field - the attached sheet provides an alphabetical list of all possible codes.(For claims in Pounds Sterling use the default 'GBP'). Specify the exchange rate used in the 'Exch' field - it is also important to attach to your claim the source of the conversion, e.g. credit card statement or printout from a website such as www.xe.com. Leave this field blank for claims incurred in Pounds Sterling. For claims incurred and payable in the same foreign currency then specify an exchange rate of '1.0'</t>
  </si>
  <si>
    <t>Address:</t>
  </si>
  <si>
    <t>PROJECTS</t>
  </si>
  <si>
    <t>000000</t>
  </si>
  <si>
    <t>EXP ORG</t>
  </si>
  <si>
    <t>9 - VAT CODES</t>
  </si>
  <si>
    <t>1 - GB Supplier - NO VAT</t>
  </si>
  <si>
    <t>2 - GB Supplier - STD Rate</t>
  </si>
  <si>
    <t>4 - Overseas Supplier - SRVCS</t>
  </si>
  <si>
    <t>5 - Overseas Supplier - GOODS</t>
  </si>
  <si>
    <t>6 - Overseas VAT</t>
  </si>
  <si>
    <t>7 - Other Taxes (Not VAT)</t>
  </si>
  <si>
    <t>TASK</t>
  </si>
  <si>
    <t>FUTURE</t>
  </si>
  <si>
    <t>Tax Code</t>
  </si>
  <si>
    <t>No VAT</t>
  </si>
  <si>
    <t>STD Rate</t>
  </si>
  <si>
    <t>Reduced Rate</t>
  </si>
  <si>
    <t>SRVCS</t>
  </si>
  <si>
    <t>GOODS</t>
  </si>
  <si>
    <t>Not VAT</t>
  </si>
  <si>
    <t>Notes</t>
  </si>
  <si>
    <t>3 - GB Supplier - Reduced Rate</t>
  </si>
  <si>
    <t>Those completing the form by hand should enter the first digit of the code from the list below.</t>
  </si>
  <si>
    <t>R12 Expenditure Types</t>
  </si>
  <si>
    <t>Animals Costs</t>
  </si>
  <si>
    <t>Audit Fees</t>
  </si>
  <si>
    <t>Bursaries</t>
  </si>
  <si>
    <t>Business Advances</t>
  </si>
  <si>
    <t>Career Exploratory Allowance</t>
  </si>
  <si>
    <t>Computer Software</t>
  </si>
  <si>
    <t>Conference Costs</t>
  </si>
  <si>
    <t>Consultancy Costs</t>
  </si>
  <si>
    <t>Consumables</t>
  </si>
  <si>
    <t>Equipment - NonCapital</t>
  </si>
  <si>
    <t>Exceptions - Equipment</t>
  </si>
  <si>
    <t>Exceptions - Other</t>
  </si>
  <si>
    <t>Exceptions - Staff</t>
  </si>
  <si>
    <t>Flexible Funding (WT)</t>
  </si>
  <si>
    <t>Health Insurance</t>
  </si>
  <si>
    <t>Housing Allowance</t>
  </si>
  <si>
    <t>Management Costs</t>
  </si>
  <si>
    <t>Other Costs</t>
  </si>
  <si>
    <t>Overseas Living Allowance</t>
  </si>
  <si>
    <t>Personal Academic Expenses</t>
  </si>
  <si>
    <t>Premises Costs</t>
  </si>
  <si>
    <t>Publication Costs</t>
  </si>
  <si>
    <t>RCUK Efficiency Saving</t>
  </si>
  <si>
    <t>Recruitment Costs</t>
  </si>
  <si>
    <t>Relocation Costs</t>
  </si>
  <si>
    <t>Research Access Charges</t>
  </si>
  <si>
    <t>Subcontracting Costs</t>
  </si>
  <si>
    <t>Training Costs</t>
  </si>
  <si>
    <t>Travel Advances</t>
  </si>
  <si>
    <t>Travel Expenses</t>
  </si>
  <si>
    <t>University Fees</t>
  </si>
  <si>
    <t>Department Name</t>
  </si>
  <si>
    <t>Academic Services Division Dept</t>
  </si>
  <si>
    <t>Ageing Institute (OIA)</t>
  </si>
  <si>
    <t>American Institute Rothermere</t>
  </si>
  <si>
    <t>Archaeology Institute</t>
  </si>
  <si>
    <t>Archaeology Research Laboratory</t>
  </si>
  <si>
    <t>Area Studies</t>
  </si>
  <si>
    <t>Ashmolean Museum</t>
  </si>
  <si>
    <t>Astrophysics</t>
  </si>
  <si>
    <t>Atmospheric Ocean and Planet Physics</t>
  </si>
  <si>
    <t>Atomic and Laser Physics</t>
  </si>
  <si>
    <t>Begbroke Directorate</t>
  </si>
  <si>
    <t>Biochemistry</t>
  </si>
  <si>
    <t>Blavatnik School of Government</t>
  </si>
  <si>
    <t>Bodleian Digital Library Systems and Services</t>
  </si>
  <si>
    <t>Bodleian Services</t>
  </si>
  <si>
    <t>Botanic Garden</t>
  </si>
  <si>
    <t>Cancer Centre</t>
  </si>
  <si>
    <t>Cancer Epidemiology Unit</t>
  </si>
  <si>
    <t>CCMP (Centre for Cellular and Molecular Physiology)</t>
  </si>
  <si>
    <t>Centre for Criminology</t>
  </si>
  <si>
    <t>Centre for Neural Circuits and Behaviour</t>
  </si>
  <si>
    <t>Chemical Biology</t>
  </si>
  <si>
    <t>Chemistry</t>
  </si>
  <si>
    <t>Chemistry Research Laboratory</t>
  </si>
  <si>
    <t>Childhood Cancer Research Group</t>
  </si>
  <si>
    <t>Classics Faculty</t>
  </si>
  <si>
    <t>Clinical Neurosciences</t>
  </si>
  <si>
    <t>Clinical Trial Service Unit</t>
  </si>
  <si>
    <t>Computer Science</t>
  </si>
  <si>
    <t>Condensed Matter Physics</t>
  </si>
  <si>
    <t>Continuing Education</t>
  </si>
  <si>
    <t>Doctoral Training Centre - MSD</t>
  </si>
  <si>
    <t>Dunn School of Pathology</t>
  </si>
  <si>
    <t>Earth Sciences</t>
  </si>
  <si>
    <t>Economics</t>
  </si>
  <si>
    <t>Education</t>
  </si>
  <si>
    <t>Engineering Science</t>
  </si>
  <si>
    <t>English Faculty</t>
  </si>
  <si>
    <t>Environmental Change Institute</t>
  </si>
  <si>
    <t>Estates Services</t>
  </si>
  <si>
    <t>Experimental Psychology</t>
  </si>
  <si>
    <t>Facilities and Site Services - Public Health</t>
  </si>
  <si>
    <t>Finance</t>
  </si>
  <si>
    <t>Finance and Administration</t>
  </si>
  <si>
    <t>General Revenue Account</t>
  </si>
  <si>
    <t>History Faculty</t>
  </si>
  <si>
    <t>History of Science Museum</t>
  </si>
  <si>
    <t>Humanities Division Department</t>
  </si>
  <si>
    <t>Inorganic Chemistry</t>
  </si>
  <si>
    <t>International Development</t>
  </si>
  <si>
    <t>IT Services</t>
  </si>
  <si>
    <t>Jenner Institute</t>
  </si>
  <si>
    <t>Kellogg College</t>
  </si>
  <si>
    <t>KIR</t>
  </si>
  <si>
    <t>Law Faculty</t>
  </si>
  <si>
    <t>Linguistics Philology and Phonetics</t>
  </si>
  <si>
    <t>Materials</t>
  </si>
  <si>
    <t>Mathematical Institute</t>
  </si>
  <si>
    <t>Maths Physical and Life Sciences</t>
  </si>
  <si>
    <t>Medawar Building</t>
  </si>
  <si>
    <t>Medical Sciences Divisional Office</t>
  </si>
  <si>
    <t>Medieval and Modern Languages Faculty</t>
  </si>
  <si>
    <t>MPLS Doctoral Training Centre</t>
  </si>
  <si>
    <t>Music Faculty</t>
  </si>
  <si>
    <t>National Perinatal Epidemiology Unit</t>
  </si>
  <si>
    <t>Natural History Museum</t>
  </si>
  <si>
    <t>NDM Experimental Medicine</t>
  </si>
  <si>
    <t>NDORMS</t>
  </si>
  <si>
    <t>OCDEM</t>
  </si>
  <si>
    <t>Oncology</t>
  </si>
  <si>
    <t>Organic Chemistry</t>
  </si>
  <si>
    <t>Oriental Studies Faculty</t>
  </si>
  <si>
    <t>Oxford e-Research Centre</t>
  </si>
  <si>
    <t>Oxford Internet Institute</t>
  </si>
  <si>
    <t>Oxford Ludwig Institute</t>
  </si>
  <si>
    <t>Oxford Martin School</t>
  </si>
  <si>
    <t>Oxford-Man Institute</t>
  </si>
  <si>
    <t>Paediatrics</t>
  </si>
  <si>
    <t>Particle Physics</t>
  </si>
  <si>
    <t>Pharmacology</t>
  </si>
  <si>
    <t>Philosophy Faculty</t>
  </si>
  <si>
    <t>Physical and Theoretical Chemistry</t>
  </si>
  <si>
    <t>Physics - Central</t>
  </si>
  <si>
    <t>Physiology</t>
  </si>
  <si>
    <t>Physiology Anatomy and Genetics</t>
  </si>
  <si>
    <t>Pitt Rivers Museum</t>
  </si>
  <si>
    <t>Plant Sciences</t>
  </si>
  <si>
    <t>Politics and International Relations</t>
  </si>
  <si>
    <t>Population Health</t>
  </si>
  <si>
    <t>Primary Care Health Sciences</t>
  </si>
  <si>
    <t>Psychiatry</t>
  </si>
  <si>
    <t>Radiation Oncology and Biology</t>
  </si>
  <si>
    <t>RDM Cardiovascular Medicine</t>
  </si>
  <si>
    <t>RDM Clinical Laboratory Sciences</t>
  </si>
  <si>
    <t>RDM Investigative Medicine</t>
  </si>
  <si>
    <t>RDM Strategic</t>
  </si>
  <si>
    <t>Research Services</t>
  </si>
  <si>
    <t>Ruskin School of Drawing and Fine Art</t>
  </si>
  <si>
    <t>Safety Office</t>
  </si>
  <si>
    <t>Said Business School</t>
  </si>
  <si>
    <t>School of Geography and the Environment</t>
  </si>
  <si>
    <t>Smith School</t>
  </si>
  <si>
    <t>Social and Cultural Anthropology</t>
  </si>
  <si>
    <t>Social Policy and Intervention</t>
  </si>
  <si>
    <t>Social Sciences - HQ</t>
  </si>
  <si>
    <t>Social Sciences Division</t>
  </si>
  <si>
    <t>Socio-Legal Studies Centre</t>
  </si>
  <si>
    <t>Sociology</t>
  </si>
  <si>
    <t>Statistics</t>
  </si>
  <si>
    <t>Structural Biology</t>
  </si>
  <si>
    <t>Structural Genomics Consortium</t>
  </si>
  <si>
    <t>Surgical Sciences</t>
  </si>
  <si>
    <t>Target Discovery Institute</t>
  </si>
  <si>
    <t>Theology and Religion Faculty</t>
  </si>
  <si>
    <t>Theoretical Physics</t>
  </si>
  <si>
    <t>Transport Studies Unit</t>
  </si>
  <si>
    <t>Tropical Medicine</t>
  </si>
  <si>
    <t>Vice-Chancellor and Registrar</t>
  </si>
  <si>
    <t>Voltaire Foundation Limited</t>
  </si>
  <si>
    <t>Weatherall Institute of Molecular Medicine</t>
  </si>
  <si>
    <t>Wellcome Trust Centre for Human Genetics</t>
  </si>
  <si>
    <t>Zoology</t>
  </si>
  <si>
    <t>Please provide a correspondence address, within the University if you are a member of staff or a student, otherwise a home or business address.</t>
  </si>
  <si>
    <t>GB Supplier - No VAT</t>
  </si>
  <si>
    <t>GB Supplier - STD Rate</t>
  </si>
  <si>
    <t>GB Supplier - Reduced Rate</t>
  </si>
  <si>
    <t>Overseas Supplier - SRVCS</t>
  </si>
  <si>
    <t>Overseas Supplier - GOODS</t>
  </si>
  <si>
    <t>Overseas VAT</t>
  </si>
  <si>
    <t>Other Taxes (Not VAT)</t>
  </si>
  <si>
    <t xml:space="preserve">    VAT code descriptions are shown in the guidance notes</t>
  </si>
  <si>
    <t>This is a quick reference guide for claimants and authorisers to assist in the completion and authorisation of expense claims.</t>
  </si>
  <si>
    <t>Claimants and authorisers must ensure that all amounts claimed for reimbursement:</t>
  </si>
  <si>
    <t xml:space="preserve">(i)  up to £150 per night in London; </t>
  </si>
  <si>
    <t xml:space="preserve">(ii) up to £100 per night elsewhere. </t>
  </si>
  <si>
    <t>Where expenses are shared, e.g. in the case of meals, and where receipts or copy receipts are unavailable, the appropriate reimbursement may be made as long as the nature and circumstances of the expense being claimed are clearly stated.</t>
  </si>
  <si>
    <t>(iii) the person travelling is required to attend a meeting, deliver a lecture, examine a viva or similar within 4 hours of arrival.</t>
  </si>
  <si>
    <t>(iii) a copy of any agenda, notes or action points is retained by the department and can be produced if required.</t>
  </si>
  <si>
    <r>
      <t xml:space="preserve">(iii) the purpose of the entertainment, which should be wholly, necessarily and exclusively in the furtherance of University business </t>
    </r>
    <r>
      <rPr>
        <b/>
        <sz val="10"/>
        <rFont val="Arial"/>
        <family val="2"/>
      </rPr>
      <t>[11.1 b]</t>
    </r>
    <r>
      <rPr>
        <sz val="10"/>
        <rFont val="Arial"/>
        <family val="2"/>
      </rPr>
      <t>.</t>
    </r>
  </si>
  <si>
    <r>
      <t xml:space="preserve">Business expenditure is allowable if the following conditions are met </t>
    </r>
    <r>
      <rPr>
        <b/>
        <sz val="10"/>
        <rFont val="Arial"/>
        <family val="2"/>
      </rPr>
      <t>[11.2 b]</t>
    </r>
    <r>
      <rPr>
        <sz val="10"/>
        <rFont val="Arial"/>
        <family val="2"/>
      </rPr>
      <t>:</t>
    </r>
  </si>
  <si>
    <r>
      <t xml:space="preserve">Allowable business expenditure if the following conditions are met </t>
    </r>
    <r>
      <rPr>
        <b/>
        <sz val="10"/>
        <rFont val="Arial"/>
        <family val="2"/>
      </rPr>
      <t>[11.2 c]</t>
    </r>
    <r>
      <rPr>
        <sz val="10"/>
        <rFont val="Arial"/>
        <family val="2"/>
      </rPr>
      <t>:</t>
    </r>
  </si>
  <si>
    <r>
      <t xml:space="preserve">Completed forms must be authorized and then submitted to the Payments Team in the Finance Division for payment </t>
    </r>
    <r>
      <rPr>
        <b/>
        <sz val="10"/>
        <rFont val="Arial"/>
        <family val="2"/>
      </rPr>
      <t>[4.2 a]</t>
    </r>
    <r>
      <rPr>
        <sz val="10"/>
        <rFont val="Arial"/>
        <family val="2"/>
      </rPr>
      <t>.</t>
    </r>
  </si>
  <si>
    <r>
      <t xml:space="preserve">Expense Claim Forms must </t>
    </r>
    <r>
      <rPr>
        <b/>
        <sz val="10"/>
        <rFont val="Arial"/>
        <family val="2"/>
      </rPr>
      <t xml:space="preserve">NOT </t>
    </r>
    <r>
      <rPr>
        <sz val="10"/>
        <rFont val="Arial"/>
        <family val="2"/>
      </rPr>
      <t xml:space="preserve">be input to Oracle within departments </t>
    </r>
    <r>
      <rPr>
        <b/>
        <sz val="10"/>
        <rFont val="Arial"/>
        <family val="2"/>
      </rPr>
      <t>[4.2 a]</t>
    </r>
    <r>
      <rPr>
        <sz val="10"/>
        <rFont val="Arial"/>
        <family val="2"/>
      </rPr>
      <t>.</t>
    </r>
  </si>
  <si>
    <r>
      <t xml:space="preserve">Claims should be submitted as close as possible to the time that the original expense was incurred </t>
    </r>
    <r>
      <rPr>
        <b/>
        <sz val="10"/>
        <rFont val="Arial"/>
        <family val="2"/>
      </rPr>
      <t>[4.2 c]</t>
    </r>
    <r>
      <rPr>
        <sz val="10"/>
        <rFont val="Arial"/>
        <family val="2"/>
      </rPr>
      <t>.</t>
    </r>
  </si>
  <si>
    <r>
      <t xml:space="preserve">Authorized claims that are accepted for processing by the Finance Division will not be returned to the claimant or department </t>
    </r>
    <r>
      <rPr>
        <b/>
        <sz val="10"/>
        <rFont val="Arial"/>
        <family val="2"/>
      </rPr>
      <t>[4.2c]</t>
    </r>
    <r>
      <rPr>
        <sz val="10"/>
        <rFont val="Arial"/>
        <family val="2"/>
      </rPr>
      <t>.</t>
    </r>
  </si>
  <si>
    <r>
      <t xml:space="preserve">The University will make all payments in Pounds Sterling (GBP). Where the payee is not resident or has no permanent establishment within the UK and has no UK bank account, then payment in foreign currency will be permitted </t>
    </r>
    <r>
      <rPr>
        <b/>
        <sz val="10"/>
        <rFont val="Arial"/>
        <family val="2"/>
      </rPr>
      <t>[4.9 a]</t>
    </r>
    <r>
      <rPr>
        <sz val="10"/>
        <rFont val="Arial"/>
        <family val="2"/>
      </rPr>
      <t>.</t>
    </r>
  </si>
  <si>
    <r>
      <t xml:space="preserve">For reimbursement of expenses claims in any currency other than Pounds Sterling, an explanation should be attached to the claim detailing why this is necessary </t>
    </r>
    <r>
      <rPr>
        <b/>
        <sz val="10"/>
        <rFont val="Arial"/>
        <family val="2"/>
      </rPr>
      <t>[4.9 c]</t>
    </r>
    <r>
      <rPr>
        <sz val="10"/>
        <rFont val="Arial"/>
        <family val="2"/>
      </rPr>
      <t>.</t>
    </r>
  </si>
  <si>
    <t>Reimbursement of employees’ claims that are of significant value and, under HMRC rules, give rise to a taxable benefit in kind will be processed via the payroll, with any associated tax and NI deductions made.</t>
  </si>
  <si>
    <t>Claims should include full details of the reason for the journey, the date and the destination.</t>
  </si>
  <si>
    <t xml:space="preserve">Costs relate to business travel: i.e. primarily for a necessary business purpose between one workplace and another. </t>
  </si>
  <si>
    <t>A VAT receipt for the associated fuel costs of a mileage rate claim should be provided.  The VAT element may then be reclaimed by the University.</t>
  </si>
  <si>
    <r>
      <t xml:space="preserve">Prior to using private vehicles for business purposes, individuals must ensure that their insurance cover extends to business use </t>
    </r>
    <r>
      <rPr>
        <b/>
        <sz val="10"/>
        <rFont val="Arial"/>
        <family val="2"/>
      </rPr>
      <t>[7.4 a]</t>
    </r>
    <r>
      <rPr>
        <sz val="10"/>
        <rFont val="Arial"/>
        <family val="2"/>
      </rPr>
      <t>.</t>
    </r>
  </si>
  <si>
    <r>
      <t xml:space="preserve">Where passengers are carried on University business an additional 5p per passenger per mile may also be claimed </t>
    </r>
    <r>
      <rPr>
        <b/>
        <sz val="10"/>
        <rFont val="Arial"/>
        <family val="2"/>
      </rPr>
      <t>[7.4 b]</t>
    </r>
    <r>
      <rPr>
        <sz val="10"/>
        <rFont val="Arial"/>
        <family val="2"/>
      </rPr>
      <t>. The claim should include the names of passengers carried.</t>
    </r>
  </si>
  <si>
    <r>
      <t xml:space="preserve">It is expressly forbidden to use University Credit Cards to purchase fuel for private vehicles </t>
    </r>
    <r>
      <rPr>
        <b/>
        <sz val="10"/>
        <rFont val="Arial"/>
        <family val="2"/>
      </rPr>
      <t>[7.4 a]</t>
    </r>
    <r>
      <rPr>
        <sz val="10"/>
        <rFont val="Arial"/>
        <family val="2"/>
      </rPr>
      <t>.</t>
    </r>
  </si>
  <si>
    <r>
      <t xml:space="preserve">Hire car costs are not tax allowable for individuals, therefore costs of hire are normally paid for directly by the University. The following rules apply </t>
    </r>
    <r>
      <rPr>
        <b/>
        <sz val="10"/>
        <rFont val="Arial"/>
        <family val="2"/>
      </rPr>
      <t>[7.4 c]</t>
    </r>
    <r>
      <rPr>
        <sz val="10"/>
        <rFont val="Arial"/>
        <family val="2"/>
      </rPr>
      <t>:</t>
    </r>
  </si>
  <si>
    <r>
      <t xml:space="preserve">Charges for parking at an individual’s normal place of work will </t>
    </r>
    <r>
      <rPr>
        <i/>
        <sz val="10"/>
        <rFont val="Arial"/>
        <family val="2"/>
      </rPr>
      <t xml:space="preserve">not </t>
    </r>
    <r>
      <rPr>
        <sz val="10"/>
        <rFont val="Arial"/>
        <family val="2"/>
      </rPr>
      <t xml:space="preserve">be paid by the University </t>
    </r>
    <r>
      <rPr>
        <b/>
        <sz val="10"/>
        <rFont val="Arial"/>
        <family val="2"/>
      </rPr>
      <t>[7.6 a]</t>
    </r>
    <r>
      <rPr>
        <sz val="10"/>
        <rFont val="Arial"/>
        <family val="2"/>
      </rPr>
      <t>.</t>
    </r>
  </si>
  <si>
    <r>
      <t xml:space="preserve">Fines or penalties incurred by individuals in the course of allowed business travel are not covered. This includes parking fines and speeding or other traffic penalties </t>
    </r>
    <r>
      <rPr>
        <b/>
        <sz val="10"/>
        <rFont val="Arial"/>
        <family val="2"/>
      </rPr>
      <t>[7.6 b]</t>
    </r>
    <r>
      <rPr>
        <sz val="10"/>
        <rFont val="Arial"/>
        <family val="2"/>
      </rPr>
      <t>.</t>
    </r>
  </si>
  <si>
    <r>
      <t xml:space="preserve">Exceptionally, travel at business rate (business class / club class / first class) may be approved if </t>
    </r>
    <r>
      <rPr>
        <b/>
        <sz val="10"/>
        <rFont val="Arial"/>
        <family val="2"/>
      </rPr>
      <t>[7.2 c]</t>
    </r>
    <r>
      <rPr>
        <sz val="10"/>
        <rFont val="Arial"/>
        <family val="2"/>
      </rPr>
      <t>:</t>
    </r>
  </si>
  <si>
    <t xml:space="preserve">(i)  vehicles must be used for business purposes only and are not for private use;  </t>
  </si>
  <si>
    <r>
      <t xml:space="preserve">The University will pay for the cost of meals and accommodation taken during the course of the required stay </t>
    </r>
    <r>
      <rPr>
        <b/>
        <sz val="10"/>
        <rFont val="Arial"/>
        <family val="2"/>
      </rPr>
      <t>[8.2 a]</t>
    </r>
    <r>
      <rPr>
        <sz val="10"/>
        <rFont val="Arial"/>
        <family val="2"/>
      </rPr>
      <t>.</t>
    </r>
  </si>
  <si>
    <t>Where bookings do not meet the criteria above, the reason for any variation should be stated.</t>
  </si>
  <si>
    <r>
      <t xml:space="preserve">Wherever possible, hotel bookings should be made in advance through one of the University’s travel agents and paid for directly by the department </t>
    </r>
    <r>
      <rPr>
        <b/>
        <sz val="10"/>
        <rFont val="Arial"/>
        <family val="2"/>
      </rPr>
      <t>[8.2a]</t>
    </r>
    <r>
      <rPr>
        <sz val="10"/>
        <rFont val="Arial"/>
        <family val="2"/>
      </rPr>
      <t>.</t>
    </r>
  </si>
  <si>
    <r>
      <t xml:space="preserve">If an individual stays at the home of a friend or family member rather than at a hotel or similar establishment, no payment can be made to contribute to the costs of accommodation </t>
    </r>
    <r>
      <rPr>
        <b/>
        <sz val="10"/>
        <rFont val="Arial"/>
        <family val="2"/>
      </rPr>
      <t>[8.2 c</t>
    </r>
    <r>
      <rPr>
        <b/>
        <sz val="8"/>
        <rFont val="Arial"/>
        <family val="2"/>
      </rPr>
      <t>]</t>
    </r>
    <r>
      <rPr>
        <sz val="10"/>
        <rFont val="Arial"/>
        <family val="2"/>
      </rPr>
      <t>.</t>
    </r>
  </si>
  <si>
    <t>http://www.hmrc.gov.uk/employers/emp-income-scale-rates.htm</t>
  </si>
  <si>
    <t>For overseas accommodation reference should be made to the benchmark rates published by HMRC:-</t>
  </si>
  <si>
    <t>Expenditure incurred socially or which is merely incidental to the furtherance of University business cannot be reimbursed.</t>
  </si>
  <si>
    <r>
      <t xml:space="preserve">Tips should not exceed 15% </t>
    </r>
    <r>
      <rPr>
        <b/>
        <sz val="10"/>
        <rFont val="Arial"/>
        <family val="2"/>
      </rPr>
      <t>[11.2 d]</t>
    </r>
    <r>
      <rPr>
        <sz val="10"/>
        <rFont val="Arial"/>
        <family val="2"/>
      </rPr>
      <t>.</t>
    </r>
  </si>
  <si>
    <r>
      <t xml:space="preserve">Covers situations where the integral part of the meeting takes place over a normal meal time and the business of the meeting continues either whilst the food is consumed or immediately afterwards </t>
    </r>
    <r>
      <rPr>
        <b/>
        <sz val="10"/>
        <rFont val="Arial"/>
        <family val="2"/>
      </rPr>
      <t>[11.2 b]</t>
    </r>
    <r>
      <rPr>
        <sz val="10"/>
        <rFont val="Arial"/>
        <family val="2"/>
      </rPr>
      <t>.</t>
    </r>
  </si>
  <si>
    <t xml:space="preserve">(i)  £5 per night for stays anywhere within the UK; </t>
  </si>
  <si>
    <t>(ii) £10 per night for stays anywhere in the rest of the world.</t>
  </si>
  <si>
    <r>
      <t xml:space="preserve">The cost of itemised business calls only may be claimed, supported by a detailed, itemized bill </t>
    </r>
    <r>
      <rPr>
        <b/>
        <sz val="10"/>
        <rFont val="Arial"/>
        <family val="2"/>
      </rPr>
      <t>[9.2 c]</t>
    </r>
    <r>
      <rPr>
        <sz val="10"/>
        <rFont val="Arial"/>
        <family val="2"/>
      </rPr>
      <t>.</t>
    </r>
  </si>
  <si>
    <r>
      <t xml:space="preserve">Non-itemised packages, top-ups, etc. may be claimed for personal mobile telephones at the discretion of the department, but this will give rise to a taxable benefit </t>
    </r>
    <r>
      <rPr>
        <b/>
        <sz val="10"/>
        <rFont val="Arial"/>
        <family val="2"/>
      </rPr>
      <t>[9.2 c]</t>
    </r>
    <r>
      <rPr>
        <sz val="10"/>
        <rFont val="Arial"/>
        <family val="2"/>
      </rPr>
      <t>.</t>
    </r>
  </si>
  <si>
    <r>
      <t>(i)</t>
    </r>
    <r>
      <rPr>
        <sz val="7"/>
        <rFont val="Arial"/>
        <family val="2"/>
      </rPr>
      <t xml:space="preserve">    </t>
    </r>
    <r>
      <rPr>
        <sz val="10"/>
        <rFont val="Arial"/>
        <family val="2"/>
      </rPr>
      <t xml:space="preserve">the Administrator or Head of Department deems it appropriate; </t>
    </r>
    <r>
      <rPr>
        <i/>
        <sz val="10"/>
        <rFont val="Arial"/>
        <family val="2"/>
      </rPr>
      <t>and</t>
    </r>
    <r>
      <rPr>
        <sz val="10"/>
        <rFont val="Arial"/>
        <family val="2"/>
      </rPr>
      <t xml:space="preserve"> </t>
    </r>
  </si>
  <si>
    <r>
      <t xml:space="preserve">(ii)  the journey is scheduled to take longer than 4 hours; </t>
    </r>
    <r>
      <rPr>
        <i/>
        <sz val="10"/>
        <rFont val="Arial"/>
        <family val="2"/>
      </rPr>
      <t>and</t>
    </r>
    <r>
      <rPr>
        <sz val="10"/>
        <rFont val="Arial"/>
        <family val="2"/>
      </rPr>
      <t xml:space="preserve"> </t>
    </r>
  </si>
  <si>
    <r>
      <t xml:space="preserve">(i)  names of persons involved; </t>
    </r>
    <r>
      <rPr>
        <i/>
        <sz val="10"/>
        <rFont val="Arial"/>
        <family val="2"/>
      </rPr>
      <t>and</t>
    </r>
  </si>
  <si>
    <r>
      <t xml:space="preserve">(ii) organizations they represented; </t>
    </r>
    <r>
      <rPr>
        <i/>
        <sz val="10"/>
        <rFont val="Arial"/>
        <family val="2"/>
      </rPr>
      <t>and</t>
    </r>
  </si>
  <si>
    <r>
      <t xml:space="preserve">(i)  the meal takes place on University premises; </t>
    </r>
    <r>
      <rPr>
        <i/>
        <sz val="10"/>
        <rFont val="Arial"/>
        <family val="2"/>
      </rPr>
      <t>and</t>
    </r>
    <r>
      <rPr>
        <sz val="10"/>
        <rFont val="Arial"/>
        <family val="2"/>
      </rPr>
      <t xml:space="preserve">  </t>
    </r>
  </si>
  <si>
    <r>
      <t xml:space="preserve">(ii) alcohol is not consumed; </t>
    </r>
    <r>
      <rPr>
        <i/>
        <sz val="10"/>
        <rFont val="Arial"/>
        <family val="2"/>
      </rPr>
      <t>and</t>
    </r>
    <r>
      <rPr>
        <sz val="10"/>
        <rFont val="Arial"/>
        <family val="2"/>
      </rPr>
      <t xml:space="preserve"> </t>
    </r>
  </si>
  <si>
    <r>
      <t xml:space="preserve">(i)  third party speakers, lecturers, business associates, clients or potential funders are present; </t>
    </r>
    <r>
      <rPr>
        <i/>
        <sz val="10"/>
        <rFont val="Arial"/>
        <family val="2"/>
      </rPr>
      <t>and</t>
    </r>
    <r>
      <rPr>
        <sz val="10"/>
        <rFont val="Arial"/>
        <family val="2"/>
      </rPr>
      <t xml:space="preserve"> </t>
    </r>
  </si>
  <si>
    <r>
      <t xml:space="preserve">(ii) the meal is an integral part of the meeting; </t>
    </r>
    <r>
      <rPr>
        <i/>
        <sz val="10"/>
        <rFont val="Arial"/>
        <family val="2"/>
      </rPr>
      <t xml:space="preserve">and </t>
    </r>
  </si>
  <si>
    <r>
      <t xml:space="preserve">The Payments team will normally only accept original receipts, documents and signatures. Copy receipts, faxes and e-mails will not usually be accepted; nor will Word or other electronic documents that have had electronic images of an authorized signature added to them </t>
    </r>
    <r>
      <rPr>
        <b/>
        <sz val="10"/>
        <rFont val="Arial"/>
        <family val="2"/>
      </rPr>
      <t>[4.2 a]</t>
    </r>
    <r>
      <rPr>
        <sz val="10"/>
        <rFont val="Arial"/>
        <family val="2"/>
      </rPr>
      <t xml:space="preserve">. </t>
    </r>
  </si>
  <si>
    <t>REIMBURSEMENT OF EXPENSES: SUMMARY GUIDE</t>
  </si>
  <si>
    <t>1) WHAT ARE MY RESPONSIBILITIES?</t>
  </si>
  <si>
    <t>2) WHAT CAN I CLAIM?</t>
  </si>
  <si>
    <t>3) HOW DO I CLAIM?</t>
  </si>
  <si>
    <t xml:space="preserve">TRAVEL  </t>
  </si>
  <si>
    <t>SUBSISTENCE</t>
  </si>
  <si>
    <t>ENTERTAINING</t>
  </si>
  <si>
    <t>MOBILE, FIXED LINE TELEPHONES AND BROADBAND OR INTERNET SERVICES</t>
  </si>
  <si>
    <t>GENERAL PRINCIPLES:</t>
  </si>
  <si>
    <t>PUBLIC TRANSPORT:</t>
  </si>
  <si>
    <t>TAXIS:</t>
  </si>
  <si>
    <t>USE OF PRIVATE VEHICLE:</t>
  </si>
  <si>
    <t>HIRED VEHICLES:</t>
  </si>
  <si>
    <t>CAR PARKING AND ROAD TOLLS:</t>
  </si>
  <si>
    <t>FINES AND PENALTIES:</t>
  </si>
  <si>
    <t>AIR TRAVEL:</t>
  </si>
  <si>
    <t>MEALS:</t>
  </si>
  <si>
    <t>ACCOMMODATION:</t>
  </si>
  <si>
    <t>INCIDENTAL EXPENDITURE:</t>
  </si>
  <si>
    <t>WORKING MEALS ON UNIVERSITY PREMISES:</t>
  </si>
  <si>
    <t>WORKING MEALS ELSEWHERE:</t>
  </si>
  <si>
    <t>EXPENSES CLAIM FORM:</t>
  </si>
  <si>
    <t>SUBMISSION:</t>
  </si>
  <si>
    <t>PAYMENT:</t>
  </si>
  <si>
    <r>
      <t xml:space="preserve">For meals claimed on behalf of more than one person see the </t>
    </r>
    <r>
      <rPr>
        <b/>
        <sz val="10"/>
        <color indexed="62"/>
        <rFont val="Arial"/>
        <family val="2"/>
      </rPr>
      <t>Entertaining</t>
    </r>
    <r>
      <rPr>
        <sz val="10"/>
        <rFont val="Arial"/>
        <family val="2"/>
      </rPr>
      <t xml:space="preserve"> section below.</t>
    </r>
  </si>
  <si>
    <r>
      <rPr>
        <sz val="10"/>
        <rFont val="Arial"/>
        <family val="2"/>
      </rPr>
      <t>Printable versions of the Guide are available on request via:</t>
    </r>
    <r>
      <rPr>
        <sz val="10"/>
        <color indexed="12"/>
        <rFont val="Arial"/>
        <family val="2"/>
      </rPr>
      <t xml:space="preserve"> </t>
    </r>
    <r>
      <rPr>
        <u/>
        <sz val="10"/>
        <color indexed="12"/>
        <rFont val="Arial"/>
        <family val="2"/>
      </rPr>
      <t>finance.communications@admin.ox.ac.uk</t>
    </r>
  </si>
  <si>
    <r>
      <t xml:space="preserve">The cost of meals taken </t>
    </r>
    <r>
      <rPr>
        <i/>
        <sz val="10"/>
        <rFont val="Arial"/>
        <family val="2"/>
      </rPr>
      <t xml:space="preserve">en route </t>
    </r>
    <r>
      <rPr>
        <sz val="10"/>
        <rFont val="Arial"/>
        <family val="2"/>
      </rPr>
      <t xml:space="preserve">or whilst away from the usual place of work may be claimed.  In all cases, the associated travel should occupy the whole or a substantial part of the working day, including normal meal breaks. This covers the reasonable and necessary costs of a meal (including an appropriate level of alcoholic or non-alcoholic refreshments) and the costs of a snack, tea, coffee, or soft drinks between meals </t>
    </r>
    <r>
      <rPr>
        <b/>
        <sz val="10"/>
        <rFont val="Arial"/>
        <family val="2"/>
      </rPr>
      <t>[8.1 c]</t>
    </r>
    <r>
      <rPr>
        <sz val="10"/>
        <rFont val="Arial"/>
        <family val="2"/>
      </rPr>
      <t>.</t>
    </r>
  </si>
  <si>
    <r>
      <t xml:space="preserve">Reimbursement of car park charges or road tolls, including the London Congestion Charge, incurred in the course of approved business travel is allowable </t>
    </r>
    <r>
      <rPr>
        <b/>
        <sz val="10"/>
        <rFont val="Arial"/>
        <family val="2"/>
      </rPr>
      <t>[7.6 a]</t>
    </r>
    <r>
      <rPr>
        <sz val="10"/>
        <rFont val="Arial"/>
        <family val="2"/>
      </rPr>
      <t xml:space="preserve">.  </t>
    </r>
  </si>
  <si>
    <t>Ticket stubs or receipts must be attached to the claim.  Railway tickets are often retained by automatic barriers, so a receipt should always</t>
  </si>
  <si>
    <t>be requested at the point of purchase.</t>
  </si>
  <si>
    <r>
      <t xml:space="preserve">Mileage is only payable for journeys in excess of 5 miles </t>
    </r>
    <r>
      <rPr>
        <b/>
        <sz val="10"/>
        <rFont val="Arial"/>
        <family val="2"/>
      </rPr>
      <t>[7.4 b]</t>
    </r>
    <r>
      <rPr>
        <sz val="10"/>
        <rFont val="Arial"/>
        <family val="2"/>
      </rPr>
      <t>. Rates payable are: 45p per mile for the first 10,000 miles in each tax year, thereafter 25p per mile for vehicles; 24p per mile for all mileage for motor cycles or mopeds; 20p per mile for all mileage for bicycles.</t>
    </r>
  </si>
  <si>
    <r>
      <t xml:space="preserve">Claims for the cost of business entertaining must provide the following information </t>
    </r>
    <r>
      <rPr>
        <b/>
        <sz val="10"/>
        <rFont val="Arial"/>
        <family val="2"/>
      </rPr>
      <t>[11.1 d]</t>
    </r>
    <r>
      <rPr>
        <sz val="10"/>
        <rFont val="Arial"/>
        <family val="2"/>
      </rPr>
      <t>:</t>
    </r>
  </si>
  <si>
    <t>(ii)  comply fully with the rules contained within the Expenses and Benefits Guide;</t>
  </si>
  <si>
    <t>(iii)  are supported by receipts or, in exceptional cases where receipts could not reasonably be obtained, a full explanation;</t>
  </si>
  <si>
    <t xml:space="preserve">(iv)  have been charged to the correct account codes; </t>
  </si>
  <si>
    <t>(v)  do not contravene funding rules where the claim is chargeable to an external funder (e.g. a research project).</t>
  </si>
  <si>
    <t>(i)   were  incurred wholly, necessarily and exclusively in respect of University business;</t>
  </si>
  <si>
    <t>Guidelines for major expense categories are shown below. References to the applicable section of the Expenses and Benefits Guide are provided.</t>
  </si>
  <si>
    <r>
      <t xml:space="preserve">Use the most economical means and class of travel. This will normally be standard class, economy / APEX class, or equivalent </t>
    </r>
    <r>
      <rPr>
        <b/>
        <sz val="10"/>
        <rFont val="Arial"/>
        <family val="2"/>
      </rPr>
      <t>[7.2 a]</t>
    </r>
    <r>
      <rPr>
        <sz val="10"/>
        <rFont val="Arial"/>
        <family val="2"/>
      </rPr>
      <t>.</t>
    </r>
  </si>
  <si>
    <r>
      <t xml:space="preserve">Business journeys may be booked through the University’s approved travel agents; this is the preferred procurement method. </t>
    </r>
    <r>
      <rPr>
        <b/>
        <sz val="10"/>
        <rFont val="Arial"/>
        <family val="2"/>
      </rPr>
      <t>[7.2 a]</t>
    </r>
    <r>
      <rPr>
        <sz val="10"/>
        <rFont val="Arial"/>
        <family val="2"/>
      </rPr>
      <t>.</t>
    </r>
  </si>
  <si>
    <t xml:space="preserve">The purchase of multiple journey tickets (Oyster Card, Oxford Key Card, etc.), or season tickets, that are used to cover business travel does not normally meet HMRC requirements for tax allowable travel. The exclusive use for business purposes must be evident. </t>
  </si>
  <si>
    <r>
      <t xml:space="preserve">Travel by taxi is unlikely to meet the general requirement for economy. However, at the discretion of the department, taxi fares up to £25 may be claimed without the need to justify this mode of transport. A full explanation must always be provided for all claims over £25. </t>
    </r>
    <r>
      <rPr>
        <b/>
        <sz val="10"/>
        <rFont val="Arial"/>
        <family val="2"/>
      </rPr>
      <t>[7.2 b]</t>
    </r>
    <r>
      <rPr>
        <sz val="10"/>
        <rFont val="Arial"/>
        <family val="2"/>
      </rPr>
      <t>.</t>
    </r>
  </si>
  <si>
    <r>
      <t xml:space="preserve">Incomplete, incorrect or late claims will not be processed but referred to the authorizing signatory with an explanation of why it cannot be processed </t>
    </r>
    <r>
      <rPr>
        <b/>
        <sz val="10"/>
        <rFont val="Arial"/>
        <family val="2"/>
      </rPr>
      <t>[4.2c]</t>
    </r>
    <r>
      <rPr>
        <sz val="10"/>
        <rFont val="Arial"/>
        <family val="2"/>
      </rPr>
      <t>.</t>
    </r>
  </si>
  <si>
    <r>
      <t xml:space="preserve">Incidental expenses are allowed in relation to overnight stays and cover personal telephone calls, refreshments (alcoholic or non-alcoholic) not taken with a meal, newspapers, journals, etc. These are subject to limits </t>
    </r>
    <r>
      <rPr>
        <b/>
        <sz val="10"/>
        <rFont val="Arial"/>
        <family val="2"/>
      </rPr>
      <t>[8.2a]</t>
    </r>
    <r>
      <rPr>
        <sz val="10"/>
        <rFont val="Arial"/>
        <family val="2"/>
      </rPr>
      <t>:</t>
    </r>
  </si>
  <si>
    <t>(ii) vehicles must not be used for ordinary commuting between home and the normal place of work;</t>
  </si>
  <si>
    <t>(iii) in the case of fieldwork, where it would be difficult for the University to make a direct hire payment, individuals may hire vehicles themselves and seek reimbursement as long as all other conditions outlined above are met and receipts are provided.</t>
  </si>
  <si>
    <r>
      <t xml:space="preserve">Hotels will be of reasonable quality, the guideline rates for the UK being </t>
    </r>
    <r>
      <rPr>
        <b/>
        <sz val="10"/>
        <rFont val="Arial"/>
        <family val="2"/>
      </rPr>
      <t>[8.2 b]</t>
    </r>
    <r>
      <rPr>
        <sz val="10"/>
        <rFont val="Arial"/>
        <family val="2"/>
      </rPr>
      <t>:</t>
    </r>
  </si>
  <si>
    <t>R12 Expense-6.1 AP</t>
  </si>
  <si>
    <t>http://www.admin.ox.ac.uk/finance/ppt/contacts/payments/</t>
  </si>
  <si>
    <t>http://www.admin.ox.ac.uk/finance/epp/expenses/guide/42expensesprocedures/</t>
  </si>
  <si>
    <r>
      <rPr>
        <sz val="10"/>
        <rFont val="Arial"/>
        <family val="2"/>
      </rPr>
      <t xml:space="preserve">It supplements the University's </t>
    </r>
    <r>
      <rPr>
        <u/>
        <sz val="10"/>
        <color indexed="12"/>
        <rFont val="Arial"/>
        <family val="2"/>
      </rPr>
      <t>Expenses and Benefits Guide</t>
    </r>
    <r>
      <rPr>
        <sz val="10"/>
        <rFont val="Arial"/>
        <family val="2"/>
      </rPr>
      <t>.</t>
    </r>
  </si>
  <si>
    <t>Please provide the Oracle Supplier Code (if known) - this will help speed up the processing of your request</t>
  </si>
  <si>
    <t>Name:</t>
  </si>
  <si>
    <t>E-Mail:</t>
  </si>
  <si>
    <t>Employee Number</t>
  </si>
  <si>
    <t>Mandatory for any staff claim</t>
  </si>
  <si>
    <t>Non UK Bank Account No.</t>
  </si>
  <si>
    <t>Country</t>
  </si>
  <si>
    <t>Non UK Branch Code</t>
  </si>
  <si>
    <t>Form:</t>
  </si>
  <si>
    <r>
      <t>TOTAL:</t>
    </r>
    <r>
      <rPr>
        <sz val="10"/>
        <color indexed="12"/>
        <rFont val="Arial"/>
        <family val="2"/>
      </rPr>
      <t xml:space="preserve"> ( This Sheet)</t>
    </r>
  </si>
  <si>
    <t>R12 Expense-6.2</t>
  </si>
  <si>
    <t>Please complete in full your title, surname and forenames. If you have an active e-mail address then please also provide this: the University will send notification of payment via e-mail where possible.</t>
  </si>
  <si>
    <t>2 - ADDRESS DETAILS:</t>
  </si>
  <si>
    <t xml:space="preserve">Use this form when seeking reimbursement of allowed expenses from the University, as detailed in the University Expenses and Benefits Manual:
</t>
  </si>
  <si>
    <r>
      <t>Team</t>
    </r>
    <r>
      <rPr>
        <sz val="10"/>
        <rFont val="Arial"/>
        <family val="2"/>
      </rPr>
      <t xml:space="preserve">, contact details for which are available at: </t>
    </r>
  </si>
  <si>
    <t xml:space="preserve">AED  </t>
  </si>
  <si>
    <t xml:space="preserve">AFN </t>
  </si>
  <si>
    <t xml:space="preserve">ALL </t>
  </si>
  <si>
    <t xml:space="preserve">AMD </t>
  </si>
  <si>
    <t xml:space="preserve">ANG </t>
  </si>
  <si>
    <t xml:space="preserve">AOA </t>
  </si>
  <si>
    <t xml:space="preserve">ARS </t>
  </si>
  <si>
    <t xml:space="preserve">AUD </t>
  </si>
  <si>
    <t xml:space="preserve">AWG </t>
  </si>
  <si>
    <t xml:space="preserve">AZN </t>
  </si>
  <si>
    <t xml:space="preserve">BAM </t>
  </si>
  <si>
    <t xml:space="preserve">BBD </t>
  </si>
  <si>
    <t xml:space="preserve">BDT </t>
  </si>
  <si>
    <t xml:space="preserve">BGN </t>
  </si>
  <si>
    <t xml:space="preserve">BHD </t>
  </si>
  <si>
    <t xml:space="preserve">BIF </t>
  </si>
  <si>
    <t xml:space="preserve">BMD </t>
  </si>
  <si>
    <t xml:space="preserve">BND </t>
  </si>
  <si>
    <t xml:space="preserve">BOB </t>
  </si>
  <si>
    <t xml:space="preserve">BRL </t>
  </si>
  <si>
    <t xml:space="preserve">BSD </t>
  </si>
  <si>
    <t xml:space="preserve">BTN </t>
  </si>
  <si>
    <t xml:space="preserve">BWP </t>
  </si>
  <si>
    <t xml:space="preserve">BYR </t>
  </si>
  <si>
    <t xml:space="preserve">BZD </t>
  </si>
  <si>
    <t xml:space="preserve">CAD </t>
  </si>
  <si>
    <t xml:space="preserve">CDF </t>
  </si>
  <si>
    <t xml:space="preserve">CHF </t>
  </si>
  <si>
    <t xml:space="preserve">CLP </t>
  </si>
  <si>
    <t xml:space="preserve">CNY </t>
  </si>
  <si>
    <t xml:space="preserve">COP </t>
  </si>
  <si>
    <t xml:space="preserve">CRC </t>
  </si>
  <si>
    <t xml:space="preserve">CUP </t>
  </si>
  <si>
    <t xml:space="preserve">CVE </t>
  </si>
  <si>
    <t xml:space="preserve">CYP </t>
  </si>
  <si>
    <t xml:space="preserve">CZK </t>
  </si>
  <si>
    <t xml:space="preserve">DJF </t>
  </si>
  <si>
    <t xml:space="preserve">DKK </t>
  </si>
  <si>
    <t xml:space="preserve">DOP </t>
  </si>
  <si>
    <t xml:space="preserve">DZD </t>
  </si>
  <si>
    <t xml:space="preserve">EEK </t>
  </si>
  <si>
    <t xml:space="preserve">EGP </t>
  </si>
  <si>
    <t xml:space="preserve">ERN </t>
  </si>
  <si>
    <t xml:space="preserve">ETB </t>
  </si>
  <si>
    <t xml:space="preserve">FJD </t>
  </si>
  <si>
    <t xml:space="preserve">FKP </t>
  </si>
  <si>
    <t xml:space="preserve">GEL </t>
  </si>
  <si>
    <t xml:space="preserve">GGP </t>
  </si>
  <si>
    <t xml:space="preserve">GHS </t>
  </si>
  <si>
    <t xml:space="preserve">GIP </t>
  </si>
  <si>
    <t xml:space="preserve">GMD </t>
  </si>
  <si>
    <t xml:space="preserve">GNF </t>
  </si>
  <si>
    <t xml:space="preserve">GTQ </t>
  </si>
  <si>
    <t xml:space="preserve">GYD </t>
  </si>
  <si>
    <t xml:space="preserve">HKD </t>
  </si>
  <si>
    <t xml:space="preserve">HNL </t>
  </si>
  <si>
    <t xml:space="preserve">HRK </t>
  </si>
  <si>
    <t xml:space="preserve">HTG </t>
  </si>
  <si>
    <t xml:space="preserve">HUF </t>
  </si>
  <si>
    <t xml:space="preserve">IDR </t>
  </si>
  <si>
    <t xml:space="preserve">ILS </t>
  </si>
  <si>
    <t xml:space="preserve">IMP </t>
  </si>
  <si>
    <t xml:space="preserve">INR </t>
  </si>
  <si>
    <t xml:space="preserve">IQD </t>
  </si>
  <si>
    <t xml:space="preserve">IRR </t>
  </si>
  <si>
    <t xml:space="preserve">ISK </t>
  </si>
  <si>
    <t xml:space="preserve">JEP </t>
  </si>
  <si>
    <t xml:space="preserve">JMD </t>
  </si>
  <si>
    <t xml:space="preserve">JOD </t>
  </si>
  <si>
    <t xml:space="preserve">JPY </t>
  </si>
  <si>
    <t xml:space="preserve">KES </t>
  </si>
  <si>
    <t xml:space="preserve">KGS </t>
  </si>
  <si>
    <t xml:space="preserve">KHR </t>
  </si>
  <si>
    <t xml:space="preserve">KMF </t>
  </si>
  <si>
    <t xml:space="preserve">KPW </t>
  </si>
  <si>
    <t xml:space="preserve">KRW </t>
  </si>
  <si>
    <t xml:space="preserve">KWD </t>
  </si>
  <si>
    <t xml:space="preserve">KYD </t>
  </si>
  <si>
    <t xml:space="preserve">KZT </t>
  </si>
  <si>
    <t xml:space="preserve">LAK </t>
  </si>
  <si>
    <t xml:space="preserve">LBP </t>
  </si>
  <si>
    <t xml:space="preserve">LKR </t>
  </si>
  <si>
    <t xml:space="preserve">LRD </t>
  </si>
  <si>
    <t xml:space="preserve">LSL </t>
  </si>
  <si>
    <t xml:space="preserve">LTL </t>
  </si>
  <si>
    <t xml:space="preserve">LVL </t>
  </si>
  <si>
    <t xml:space="preserve">LYD </t>
  </si>
  <si>
    <t xml:space="preserve">MAD </t>
  </si>
  <si>
    <t xml:space="preserve">MDL </t>
  </si>
  <si>
    <t xml:space="preserve">MGA </t>
  </si>
  <si>
    <t xml:space="preserve">MKD </t>
  </si>
  <si>
    <t xml:space="preserve">MMK </t>
  </si>
  <si>
    <t xml:space="preserve">MNT </t>
  </si>
  <si>
    <t xml:space="preserve">MOP </t>
  </si>
  <si>
    <t xml:space="preserve">MRO </t>
  </si>
  <si>
    <t xml:space="preserve">MTL </t>
  </si>
  <si>
    <t xml:space="preserve">MUR </t>
  </si>
  <si>
    <t xml:space="preserve">MVR </t>
  </si>
  <si>
    <t xml:space="preserve">MWK </t>
  </si>
  <si>
    <t xml:space="preserve">MXN </t>
  </si>
  <si>
    <t xml:space="preserve">MYR </t>
  </si>
  <si>
    <t xml:space="preserve">MZN </t>
  </si>
  <si>
    <t xml:space="preserve">NAD </t>
  </si>
  <si>
    <t xml:space="preserve">NGN </t>
  </si>
  <si>
    <t xml:space="preserve">NIO </t>
  </si>
  <si>
    <t xml:space="preserve">NOK </t>
  </si>
  <si>
    <t xml:space="preserve">NPR </t>
  </si>
  <si>
    <t xml:space="preserve">NZD </t>
  </si>
  <si>
    <t xml:space="preserve">OMR </t>
  </si>
  <si>
    <t xml:space="preserve">PAB </t>
  </si>
  <si>
    <t xml:space="preserve">PEN </t>
  </si>
  <si>
    <t xml:space="preserve">PGK </t>
  </si>
  <si>
    <t xml:space="preserve">PHP </t>
  </si>
  <si>
    <t xml:space="preserve">PKR </t>
  </si>
  <si>
    <t xml:space="preserve">PLN </t>
  </si>
  <si>
    <t xml:space="preserve">PYG </t>
  </si>
  <si>
    <t xml:space="preserve">QAR   </t>
  </si>
  <si>
    <t xml:space="preserve">RON </t>
  </si>
  <si>
    <t xml:space="preserve">RSD </t>
  </si>
  <si>
    <t xml:space="preserve">RUB </t>
  </si>
  <si>
    <t xml:space="preserve">RWF </t>
  </si>
  <si>
    <t xml:space="preserve">SAR </t>
  </si>
  <si>
    <t xml:space="preserve">SBD </t>
  </si>
  <si>
    <t xml:space="preserve">SCR </t>
  </si>
  <si>
    <t xml:space="preserve">SDG </t>
  </si>
  <si>
    <t xml:space="preserve">SEK </t>
  </si>
  <si>
    <t xml:space="preserve">SGD </t>
  </si>
  <si>
    <t xml:space="preserve">SHP </t>
  </si>
  <si>
    <t xml:space="preserve">SLL </t>
  </si>
  <si>
    <t xml:space="preserve">SOS </t>
  </si>
  <si>
    <t xml:space="preserve">SPL </t>
  </si>
  <si>
    <t xml:space="preserve">SRD </t>
  </si>
  <si>
    <t xml:space="preserve">STD </t>
  </si>
  <si>
    <t xml:space="preserve">SVC </t>
  </si>
  <si>
    <t xml:space="preserve">SYP </t>
  </si>
  <si>
    <t xml:space="preserve">SZL </t>
  </si>
  <si>
    <t xml:space="preserve">THB </t>
  </si>
  <si>
    <t xml:space="preserve">TJS </t>
  </si>
  <si>
    <t xml:space="preserve">TMM </t>
  </si>
  <si>
    <t xml:space="preserve">TND </t>
  </si>
  <si>
    <t xml:space="preserve">TOP </t>
  </si>
  <si>
    <t xml:space="preserve">TRY </t>
  </si>
  <si>
    <t xml:space="preserve">TTD </t>
  </si>
  <si>
    <t xml:space="preserve">TVD </t>
  </si>
  <si>
    <t xml:space="preserve">TWD </t>
  </si>
  <si>
    <t xml:space="preserve">TZS </t>
  </si>
  <si>
    <t xml:space="preserve">UAH </t>
  </si>
  <si>
    <t xml:space="preserve">UGX </t>
  </si>
  <si>
    <t xml:space="preserve">UYU </t>
  </si>
  <si>
    <t xml:space="preserve">UZS </t>
  </si>
  <si>
    <t xml:space="preserve">VEB </t>
  </si>
  <si>
    <t xml:space="preserve">VEF </t>
  </si>
  <si>
    <t xml:space="preserve">VND </t>
  </si>
  <si>
    <t xml:space="preserve">VUV </t>
  </si>
  <si>
    <t xml:space="preserve">WST </t>
  </si>
  <si>
    <t xml:space="preserve">XAF </t>
  </si>
  <si>
    <t xml:space="preserve">XAG </t>
  </si>
  <si>
    <t xml:space="preserve">XAU </t>
  </si>
  <si>
    <t xml:space="preserve">XCD </t>
  </si>
  <si>
    <t xml:space="preserve">XDR </t>
  </si>
  <si>
    <t xml:space="preserve">XOF </t>
  </si>
  <si>
    <t xml:space="preserve">XPD </t>
  </si>
  <si>
    <t xml:space="preserve">XPF </t>
  </si>
  <si>
    <t xml:space="preserve">XPT </t>
  </si>
  <si>
    <t xml:space="preserve">YER </t>
  </si>
  <si>
    <t xml:space="preserve">ZAR </t>
  </si>
  <si>
    <t xml:space="preserve">ZMK </t>
  </si>
  <si>
    <t xml:space="preserve">ZWD </t>
  </si>
  <si>
    <t>Name</t>
  </si>
  <si>
    <t>For Guidance on the completion of this form, please refer to the attached notes</t>
  </si>
  <si>
    <t>Non UK Bank Account Name</t>
  </si>
  <si>
    <t>Austria</t>
  </si>
  <si>
    <t xml:space="preserve">ATBLZ </t>
  </si>
  <si>
    <t>Australia</t>
  </si>
  <si>
    <t xml:space="preserve">AUBSB </t>
  </si>
  <si>
    <t>Canada</t>
  </si>
  <si>
    <t xml:space="preserve">CACPA </t>
  </si>
  <si>
    <t>Switzerland (5 digit sort code)</t>
  </si>
  <si>
    <t xml:space="preserve">CHBCC </t>
  </si>
  <si>
    <t>Switzerland (6 Digit sort code)</t>
  </si>
  <si>
    <t xml:space="preserve">CHSIC </t>
  </si>
  <si>
    <t>China</t>
  </si>
  <si>
    <t>CNAPS</t>
  </si>
  <si>
    <t>Germany</t>
  </si>
  <si>
    <t xml:space="preserve">DEBLZ </t>
  </si>
  <si>
    <t>Spain</t>
  </si>
  <si>
    <t xml:space="preserve">ESNCC </t>
  </si>
  <si>
    <t>UK</t>
  </si>
  <si>
    <t>GBDSC</t>
  </si>
  <si>
    <t>Greece</t>
  </si>
  <si>
    <t xml:space="preserve">GRBIC </t>
  </si>
  <si>
    <t>Hong Kong</t>
  </si>
  <si>
    <t xml:space="preserve">HKNCC </t>
  </si>
  <si>
    <t>Ireland</t>
  </si>
  <si>
    <t xml:space="preserve">IENCC </t>
  </si>
  <si>
    <t>India</t>
  </si>
  <si>
    <t xml:space="preserve">INFSC </t>
  </si>
  <si>
    <t>Italy</t>
  </si>
  <si>
    <t>ITNCC</t>
  </si>
  <si>
    <t>Japan</t>
  </si>
  <si>
    <t xml:space="preserve">JPZGN </t>
  </si>
  <si>
    <t>New Zealand</t>
  </si>
  <si>
    <t xml:space="preserve">NZNCC </t>
  </si>
  <si>
    <t>Poland</t>
  </si>
  <si>
    <t xml:space="preserve">PLKNR </t>
  </si>
  <si>
    <t>Portugal</t>
  </si>
  <si>
    <t xml:space="preserve">PTNCC </t>
  </si>
  <si>
    <t>Russia</t>
  </si>
  <si>
    <t xml:space="preserve">RUCBC </t>
  </si>
  <si>
    <t>Sweden</t>
  </si>
  <si>
    <t xml:space="preserve">SESBA </t>
  </si>
  <si>
    <t>Singapore</t>
  </si>
  <si>
    <t xml:space="preserve">SGIBG </t>
  </si>
  <si>
    <t>Taiwan</t>
  </si>
  <si>
    <t xml:space="preserve">TWNCC </t>
  </si>
  <si>
    <t>US (9 Digit sort code)</t>
  </si>
  <si>
    <t xml:space="preserve">USABA </t>
  </si>
  <si>
    <t>US (4 digit sort Code)</t>
  </si>
  <si>
    <t xml:space="preserve">USPID </t>
  </si>
  <si>
    <t>South Africa</t>
  </si>
  <si>
    <t xml:space="preserve">ZANCC </t>
  </si>
  <si>
    <t>Please provide the details of the bank account to which you would like payment of your expenses to be made. This should be either a UK account if you are living or working in the UK or a non-UK account if you are overseas.</t>
  </si>
  <si>
    <t xml:space="preserve">Enter a VAT code for each line. If completing the form electronically a list of values is provided containing the appropriate codes for this form. 
</t>
  </si>
  <si>
    <t>For more information, see: https://www1.admin.ox.ac.uk/finance/processes/tax/vat/r12/payables/taxclassificationcodesfornonpo-matchedinvoices/</t>
  </si>
  <si>
    <t>Swift:</t>
  </si>
  <si>
    <t>IBAN:</t>
  </si>
  <si>
    <t>Country Codes</t>
  </si>
  <si>
    <t>Currency Code</t>
  </si>
  <si>
    <r>
      <t xml:space="preserve">Effective 23rd October 2013  </t>
    </r>
    <r>
      <rPr>
        <b/>
        <sz val="8"/>
        <color indexed="12"/>
        <rFont val="Arial"/>
        <family val="2"/>
      </rPr>
      <t>(last revised 22nd May 2017)</t>
    </r>
  </si>
  <si>
    <t>R12 Expense-6.1 AP     May-2017</t>
  </si>
  <si>
    <t>Women’s &amp; Reproductive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</si>
</sst>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m\-yyyy"/>
    <numFmt numFmtId="165" formatCode="mmm\-yyyy"/>
    <numFmt numFmtId="166" formatCode="d\-mmm\-yy"/>
    <numFmt numFmtId="167" formatCode="0.00;\-0.00;;@\ "/>
    <numFmt numFmtId="168" formatCode="0.00;0.00;;@"/>
    <numFmt numFmtId="169" formatCode="0.000"/>
  </numFmts>
  <fonts count="35" x14ac:knownFonts="1">
    <font>
      <sz val="10"/>
      <name val="Arial"/>
    </font>
    <font>
      <sz val="10"/>
      <name val="Arial"/>
      <family val="2"/>
    </font>
    <font>
      <b/>
      <sz val="13"/>
      <color indexed="12"/>
      <name val="Arial"/>
      <family val="2"/>
    </font>
    <font>
      <b/>
      <sz val="10"/>
      <color indexed="12"/>
      <name val="Arial"/>
      <family val="2"/>
    </font>
    <font>
      <sz val="8"/>
      <color indexed="12"/>
      <name val="Arial"/>
      <family val="2"/>
    </font>
    <font>
      <b/>
      <i/>
      <sz val="10"/>
      <color indexed="12"/>
      <name val="Arial"/>
      <family val="2"/>
    </font>
    <font>
      <b/>
      <sz val="12"/>
      <name val="Arial"/>
      <family val="2"/>
    </font>
    <font>
      <sz val="10"/>
      <color indexed="12"/>
      <name val="Arial"/>
      <family val="2"/>
    </font>
    <font>
      <b/>
      <sz val="8"/>
      <color indexed="12"/>
      <name val="Arial"/>
      <family val="2"/>
    </font>
    <font>
      <sz val="9"/>
      <color indexed="12"/>
      <name val="Arial"/>
      <family val="2"/>
    </font>
    <font>
      <sz val="7"/>
      <color indexed="12"/>
      <name val="Arial"/>
      <family val="2"/>
    </font>
    <font>
      <vertAlign val="superscript"/>
      <sz val="10"/>
      <color indexed="12"/>
      <name val="Arial"/>
      <family val="2"/>
    </font>
    <font>
      <sz val="9"/>
      <name val="Arial"/>
      <family val="2"/>
    </font>
    <font>
      <b/>
      <sz val="10"/>
      <name val="Arial"/>
      <family val="2"/>
    </font>
    <font>
      <u/>
      <sz val="10"/>
      <color indexed="12"/>
      <name val="Arial"/>
      <family val="2"/>
    </font>
    <font>
      <b/>
      <sz val="12"/>
      <color indexed="12"/>
      <name val="Arial"/>
      <family val="2"/>
    </font>
    <font>
      <sz val="12"/>
      <name val="Arial"/>
      <family val="2"/>
    </font>
    <font>
      <b/>
      <sz val="9"/>
      <color indexed="12"/>
      <name val="Arial"/>
      <family val="2"/>
    </font>
    <font>
      <i/>
      <sz val="10"/>
      <name val="Arial"/>
      <family val="2"/>
    </font>
    <font>
      <sz val="10"/>
      <name val="Georgia"/>
      <family val="1"/>
    </font>
    <font>
      <sz val="7"/>
      <name val="Arial"/>
      <family val="2"/>
    </font>
    <font>
      <b/>
      <sz val="8"/>
      <name val="Arial"/>
      <family val="2"/>
    </font>
    <font>
      <sz val="13"/>
      <name val="Arial"/>
      <family val="2"/>
    </font>
    <font>
      <b/>
      <sz val="10"/>
      <color indexed="62"/>
      <name val="Arial"/>
      <family val="2"/>
    </font>
    <font>
      <sz val="11"/>
      <color theme="1"/>
      <name val="Arial"/>
      <family val="2"/>
    </font>
    <font>
      <b/>
      <sz val="10"/>
      <color theme="1"/>
      <name val="Arial"/>
      <family val="2"/>
    </font>
    <font>
      <b/>
      <sz val="10"/>
      <color rgb="FF0070C0"/>
      <name val="Arial"/>
      <family val="2"/>
    </font>
    <font>
      <b/>
      <sz val="10"/>
      <color rgb="FFE36C0A"/>
      <name val="Arial"/>
      <family val="2"/>
    </font>
    <font>
      <b/>
      <sz val="12"/>
      <color rgb="FFE36C0A"/>
      <name val="Georgia"/>
      <family val="1"/>
    </font>
    <font>
      <sz val="10"/>
      <color rgb="FF000000"/>
      <name val="Arial"/>
      <family val="2"/>
    </font>
    <font>
      <sz val="9"/>
      <color rgb="FF0000FF"/>
      <name val="Arial"/>
      <family val="2"/>
    </font>
    <font>
      <sz val="8"/>
      <color rgb="FF0000FF"/>
      <name val="Arial"/>
      <family val="2"/>
    </font>
    <font>
      <sz val="6"/>
      <color indexed="12"/>
      <name val="Arial"/>
      <family val="2"/>
    </font>
    <font>
      <b/>
      <sz val="7"/>
      <color indexed="12"/>
      <name val="Arial"/>
      <family val="2"/>
    </font>
    <font>
      <i/>
      <sz val="8"/>
      <color indexed="12"/>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theme="0"/>
        <bgColor indexed="64"/>
      </patternFill>
    </fill>
  </fills>
  <borders count="65">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s>
  <cellStyleXfs count="5">
    <xf numFmtId="0" fontId="0" fillId="0" borderId="0"/>
    <xf numFmtId="0" fontId="14" fillId="0" borderId="0" applyNumberFormat="0" applyFill="0" applyBorder="0" applyAlignment="0" applyProtection="0">
      <alignment vertical="top"/>
      <protection locked="0"/>
    </xf>
    <xf numFmtId="0" fontId="24" fillId="0" borderId="0"/>
    <xf numFmtId="0" fontId="1" fillId="0" borderId="0"/>
    <xf numFmtId="0" fontId="24" fillId="0" borderId="0"/>
  </cellStyleXfs>
  <cellXfs count="531">
    <xf numFmtId="0" fontId="0" fillId="0" borderId="0" xfId="0"/>
    <xf numFmtId="0" fontId="1" fillId="0" borderId="0" xfId="0" applyFont="1" applyProtection="1">
      <protection locked="0"/>
    </xf>
    <xf numFmtId="0" fontId="1" fillId="0" borderId="0" xfId="0" applyFont="1" applyProtection="1">
      <protection hidden="1"/>
    </xf>
    <xf numFmtId="0" fontId="1" fillId="0" borderId="0" xfId="0" applyFont="1" applyAlignment="1" applyProtection="1">
      <protection hidden="1"/>
    </xf>
    <xf numFmtId="0" fontId="8" fillId="0" borderId="1" xfId="0" applyFont="1" applyBorder="1" applyAlignment="1" applyProtection="1">
      <alignment vertical="center"/>
      <protection hidden="1"/>
    </xf>
    <xf numFmtId="0" fontId="4" fillId="0" borderId="1" xfId="0" applyFont="1" applyBorder="1" applyAlignment="1" applyProtection="1">
      <alignment vertical="center"/>
      <protection hidden="1"/>
    </xf>
    <xf numFmtId="0" fontId="12" fillId="0" borderId="0" xfId="0" applyFont="1" applyProtection="1">
      <protection hidden="1"/>
    </xf>
    <xf numFmtId="0" fontId="1" fillId="0" borderId="0" xfId="0" applyFont="1"/>
    <xf numFmtId="0" fontId="25" fillId="0" borderId="0" xfId="2" applyFont="1"/>
    <xf numFmtId="0" fontId="13" fillId="0" borderId="0" xfId="0" applyFont="1"/>
    <xf numFmtId="0" fontId="1" fillId="0" borderId="0" xfId="0" applyFont="1" applyAlignment="1">
      <alignment horizontal="center"/>
    </xf>
    <xf numFmtId="0" fontId="26" fillId="0" borderId="0" xfId="0" applyFont="1"/>
    <xf numFmtId="0" fontId="27" fillId="0" borderId="0" xfId="0" applyFont="1"/>
    <xf numFmtId="0" fontId="14" fillId="0" borderId="0" xfId="1" applyAlignment="1" applyProtection="1"/>
    <xf numFmtId="0" fontId="1" fillId="0" borderId="0" xfId="0" applyFont="1" applyAlignment="1">
      <alignment horizontal="left"/>
    </xf>
    <xf numFmtId="0" fontId="28" fillId="0" borderId="0" xfId="0" applyFont="1" applyBorder="1" applyAlignment="1">
      <alignment vertical="top"/>
    </xf>
    <xf numFmtId="0" fontId="19" fillId="0" borderId="0" xfId="0" applyFont="1" applyBorder="1" applyAlignment="1"/>
    <xf numFmtId="0" fontId="1" fillId="0" borderId="0" xfId="0" applyFont="1" applyBorder="1"/>
    <xf numFmtId="0" fontId="13" fillId="0" borderId="0" xfId="0" applyFont="1" applyBorder="1" applyAlignment="1">
      <alignment vertical="top"/>
    </xf>
    <xf numFmtId="0" fontId="13" fillId="0" borderId="0" xfId="0" applyFont="1" applyAlignment="1">
      <alignment wrapText="1"/>
    </xf>
    <xf numFmtId="0" fontId="15" fillId="2" borderId="0" xfId="0" applyFont="1" applyFill="1" applyAlignment="1" applyProtection="1">
      <protection hidden="1"/>
    </xf>
    <xf numFmtId="0" fontId="0" fillId="0" borderId="0" xfId="0" applyBorder="1"/>
    <xf numFmtId="0" fontId="10" fillId="0" borderId="0" xfId="0" applyFont="1" applyBorder="1" applyAlignment="1" applyProtection="1">
      <alignment horizontal="right" vertical="center"/>
      <protection hidden="1"/>
    </xf>
    <xf numFmtId="0" fontId="22" fillId="0" borderId="0" xfId="0" applyFont="1"/>
    <xf numFmtId="0" fontId="15" fillId="0" borderId="0" xfId="0" applyFont="1" applyFill="1" applyAlignment="1" applyProtection="1">
      <protection hidden="1"/>
    </xf>
    <xf numFmtId="0" fontId="16" fillId="0" borderId="0" xfId="0" applyFont="1" applyFill="1" applyAlignment="1" applyProtection="1">
      <protection hidden="1"/>
    </xf>
    <xf numFmtId="0" fontId="0" fillId="0" borderId="0" xfId="0" applyFill="1" applyAlignment="1" applyProtection="1">
      <protection hidden="1"/>
    </xf>
    <xf numFmtId="0" fontId="0" fillId="0" borderId="0" xfId="0" applyFill="1"/>
    <xf numFmtId="0" fontId="1" fillId="0" borderId="5" xfId="0" applyFont="1" applyBorder="1"/>
    <xf numFmtId="0" fontId="1" fillId="0" borderId="6" xfId="0" applyFont="1" applyBorder="1" applyAlignment="1">
      <alignment horizontal="left" vertical="top"/>
    </xf>
    <xf numFmtId="0" fontId="1" fillId="0" borderId="6" xfId="0" applyFont="1" applyBorder="1" applyAlignment="1">
      <alignment horizontal="left"/>
    </xf>
    <xf numFmtId="0" fontId="1" fillId="0" borderId="7" xfId="0" applyFont="1" applyBorder="1" applyAlignment="1">
      <alignment horizontal="left"/>
    </xf>
    <xf numFmtId="0" fontId="1" fillId="0" borderId="5" xfId="0" applyFont="1" applyBorder="1" applyAlignment="1">
      <alignment wrapText="1"/>
    </xf>
    <xf numFmtId="0" fontId="1" fillId="0" borderId="6" xfId="0" applyFont="1" applyBorder="1" applyAlignment="1">
      <alignment wrapText="1"/>
    </xf>
    <xf numFmtId="0" fontId="29" fillId="0" borderId="7" xfId="0" applyFont="1" applyBorder="1" applyAlignment="1">
      <alignment wrapText="1"/>
    </xf>
    <xf numFmtId="0" fontId="1" fillId="0" borderId="6" xfId="0" applyFont="1" applyBorder="1"/>
    <xf numFmtId="0" fontId="1" fillId="0" borderId="7" xfId="0" applyFont="1" applyBorder="1"/>
    <xf numFmtId="0" fontId="1" fillId="0" borderId="7" xfId="0" applyFont="1" applyBorder="1" applyAlignment="1">
      <alignmen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1" xfId="0" applyFont="1" applyBorder="1" applyAlignment="1">
      <alignment wrapText="1"/>
    </xf>
    <xf numFmtId="0" fontId="1" fillId="0" borderId="1" xfId="0" applyFont="1" applyBorder="1"/>
    <xf numFmtId="0" fontId="14" fillId="0" borderId="6" xfId="1" applyBorder="1" applyAlignment="1" applyProtection="1">
      <alignment horizontal="left" wrapText="1"/>
    </xf>
    <xf numFmtId="0" fontId="1" fillId="0" borderId="7" xfId="0" applyFont="1" applyBorder="1" applyAlignment="1">
      <alignment horizontal="left" wrapText="1"/>
    </xf>
    <xf numFmtId="0" fontId="1" fillId="0" borderId="5" xfId="0" applyFont="1" applyBorder="1" applyAlignment="1">
      <alignment horizontal="left"/>
    </xf>
    <xf numFmtId="0" fontId="13" fillId="0" borderId="0" xfId="0" applyFont="1" applyBorder="1" applyAlignment="1">
      <alignment horizontal="left"/>
    </xf>
    <xf numFmtId="0" fontId="13" fillId="0" borderId="1" xfId="0" applyFont="1" applyFill="1" applyBorder="1" applyAlignment="1">
      <alignment horizontal="left"/>
    </xf>
    <xf numFmtId="0" fontId="1" fillId="0" borderId="0" xfId="0" applyFont="1" applyBorder="1" applyAlignment="1">
      <alignment wrapText="1"/>
    </xf>
    <xf numFmtId="0" fontId="0" fillId="0" borderId="0" xfId="0" applyAlignment="1" applyProtection="1">
      <protection hidden="1"/>
    </xf>
    <xf numFmtId="0" fontId="1" fillId="0" borderId="0" xfId="0" applyFont="1" applyAlignment="1" applyProtection="1">
      <protection hidden="1"/>
    </xf>
    <xf numFmtId="0" fontId="1" fillId="0" borderId="2" xfId="0" applyFont="1" applyBorder="1" applyAlignment="1" applyProtection="1">
      <protection hidden="1"/>
    </xf>
    <xf numFmtId="0" fontId="4" fillId="0" borderId="0" xfId="0" applyFont="1" applyAlignment="1" applyProtection="1">
      <alignment vertical="center"/>
      <protection hidden="1"/>
    </xf>
    <xf numFmtId="0" fontId="15" fillId="2" borderId="0" xfId="0" applyFont="1" applyFill="1" applyAlignment="1" applyProtection="1">
      <protection hidden="1"/>
    </xf>
    <xf numFmtId="0" fontId="16" fillId="2" borderId="0" xfId="0" applyFont="1" applyFill="1" applyAlignment="1" applyProtection="1">
      <protection hidden="1"/>
    </xf>
    <xf numFmtId="0" fontId="2" fillId="0" borderId="0" xfId="0" applyFont="1" applyAlignment="1" applyProtection="1">
      <alignment vertical="center"/>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4" fillId="0" borderId="0" xfId="0" applyFont="1" applyBorder="1" applyAlignment="1" applyProtection="1">
      <alignment vertical="center"/>
      <protection hidden="1"/>
    </xf>
    <xf numFmtId="0" fontId="0" fillId="0" borderId="0" xfId="0" applyBorder="1" applyAlignment="1" applyProtection="1">
      <alignment vertical="center"/>
      <protection hidden="1"/>
    </xf>
    <xf numFmtId="0" fontId="11" fillId="0" borderId="0" xfId="0" applyFont="1" applyBorder="1" applyAlignment="1" applyProtection="1">
      <alignment vertical="top"/>
      <protection hidden="1"/>
    </xf>
    <xf numFmtId="0" fontId="3" fillId="0" borderId="34" xfId="0" applyFont="1" applyBorder="1" applyAlignment="1" applyProtection="1">
      <alignment vertical="center"/>
      <protection hidden="1"/>
    </xf>
    <xf numFmtId="164" fontId="12" fillId="0" borderId="0" xfId="0" applyNumberFormat="1" applyFont="1" applyBorder="1" applyAlignment="1" applyProtection="1">
      <alignment vertical="center"/>
      <protection hidden="1"/>
    </xf>
    <xf numFmtId="0" fontId="0" fillId="5" borderId="0" xfId="0" applyFill="1" applyBorder="1" applyAlignment="1" applyProtection="1">
      <alignment vertical="center"/>
      <protection hidden="1"/>
    </xf>
    <xf numFmtId="0" fontId="4" fillId="5" borderId="0" xfId="0" applyFont="1" applyFill="1" applyBorder="1" applyAlignment="1" applyProtection="1">
      <alignment vertical="center"/>
      <protection hidden="1"/>
    </xf>
    <xf numFmtId="0" fontId="0" fillId="5" borderId="0" xfId="0" applyFill="1" applyAlignment="1" applyProtection="1">
      <protection hidden="1"/>
    </xf>
    <xf numFmtId="0" fontId="1" fillId="5" borderId="0" xfId="0" applyFont="1" applyFill="1" applyProtection="1">
      <protection hidden="1"/>
    </xf>
    <xf numFmtId="0" fontId="3" fillId="2" borderId="10" xfId="0" applyFont="1" applyFill="1" applyBorder="1" applyAlignment="1" applyProtection="1">
      <alignment vertical="center"/>
      <protection hidden="1"/>
    </xf>
    <xf numFmtId="0" fontId="3" fillId="2" borderId="9" xfId="0" applyFont="1" applyFill="1" applyBorder="1" applyAlignment="1" applyProtection="1">
      <alignment vertical="center"/>
      <protection hidden="1"/>
    </xf>
    <xf numFmtId="0" fontId="1" fillId="0" borderId="0" xfId="3"/>
    <xf numFmtId="0" fontId="1" fillId="0" borderId="0" xfId="3" applyFont="1" applyProtection="1">
      <protection hidden="1"/>
    </xf>
    <xf numFmtId="0" fontId="1" fillId="0" borderId="0" xfId="3" applyFont="1" applyProtection="1">
      <protection locked="0"/>
    </xf>
    <xf numFmtId="0" fontId="3" fillId="2" borderId="1" xfId="0" applyFont="1" applyFill="1" applyBorder="1" applyAlignment="1" applyProtection="1">
      <alignment vertical="center"/>
      <protection hidden="1"/>
    </xf>
    <xf numFmtId="0" fontId="3" fillId="2" borderId="13" xfId="0" applyFont="1" applyFill="1" applyBorder="1" applyAlignment="1" applyProtection="1">
      <alignment vertical="center"/>
      <protection hidden="1"/>
    </xf>
    <xf numFmtId="0" fontId="6" fillId="0" borderId="28" xfId="0" quotePrefix="1" applyFont="1" applyBorder="1" applyAlignment="1" applyProtection="1">
      <alignment horizontal="center" vertical="center"/>
      <protection hidden="1"/>
    </xf>
    <xf numFmtId="0" fontId="3" fillId="2" borderId="29" xfId="0" applyFont="1" applyFill="1" applyBorder="1" applyAlignment="1" applyProtection="1">
      <alignment vertical="center"/>
      <protection hidden="1"/>
    </xf>
    <xf numFmtId="164" fontId="17" fillId="2" borderId="42" xfId="0" quotePrefix="1" applyNumberFormat="1" applyFont="1" applyFill="1" applyBorder="1" applyAlignment="1" applyProtection="1">
      <alignment horizontal="center" vertical="center"/>
      <protection hidden="1"/>
    </xf>
    <xf numFmtId="15" fontId="12" fillId="0" borderId="0" xfId="0" applyNumberFormat="1" applyFont="1" applyBorder="1" applyAlignment="1" applyProtection="1">
      <alignment vertical="center"/>
      <protection hidden="1"/>
    </xf>
    <xf numFmtId="0" fontId="12" fillId="0" borderId="0" xfId="0" applyFont="1" applyBorder="1" applyAlignment="1" applyProtection="1">
      <alignment vertical="center"/>
      <protection hidden="1"/>
    </xf>
    <xf numFmtId="0" fontId="0" fillId="0" borderId="0" xfId="0" applyFill="1" applyBorder="1" applyAlignment="1" applyProtection="1">
      <alignment vertical="center"/>
      <protection hidden="1"/>
    </xf>
    <xf numFmtId="0" fontId="8" fillId="0" borderId="0" xfId="0" applyFont="1" applyBorder="1" applyAlignment="1" applyProtection="1">
      <alignment vertical="center"/>
      <protection hidden="1"/>
    </xf>
    <xf numFmtId="0" fontId="4" fillId="0" borderId="0" xfId="0" applyFont="1" applyBorder="1" applyAlignment="1" applyProtection="1">
      <alignment vertical="center" wrapText="1"/>
      <protection hidden="1"/>
    </xf>
    <xf numFmtId="0" fontId="3" fillId="0" borderId="0" xfId="0" applyFont="1" applyFill="1" applyBorder="1" applyAlignment="1" applyProtection="1">
      <alignment vertical="center"/>
      <protection hidden="1"/>
    </xf>
    <xf numFmtId="0" fontId="1" fillId="0" borderId="0" xfId="0" applyFont="1" applyFill="1" applyAlignment="1" applyProtection="1">
      <protection hidden="1"/>
    </xf>
    <xf numFmtId="0" fontId="1" fillId="0" borderId="0" xfId="0" applyFont="1" applyFill="1" applyBorder="1" applyAlignment="1" applyProtection="1">
      <protection hidden="1"/>
    </xf>
    <xf numFmtId="0" fontId="1" fillId="0" borderId="0" xfId="0" applyFont="1" applyFill="1" applyAlignment="1" applyProtection="1">
      <protection hidden="1"/>
    </xf>
    <xf numFmtId="0" fontId="1" fillId="0" borderId="0" xfId="0" applyFont="1" applyFill="1" applyProtection="1">
      <protection hidden="1"/>
    </xf>
    <xf numFmtId="0" fontId="1" fillId="0" borderId="0" xfId="0" applyFont="1" applyBorder="1" applyProtection="1">
      <protection hidden="1"/>
    </xf>
    <xf numFmtId="0" fontId="8" fillId="0" borderId="0" xfId="0" applyFont="1" applyFill="1" applyBorder="1" applyAlignment="1" applyProtection="1">
      <alignment vertical="center"/>
      <protection hidden="1"/>
    </xf>
    <xf numFmtId="164" fontId="12" fillId="0" borderId="0" xfId="0" applyNumberFormat="1" applyFont="1" applyBorder="1" applyAlignment="1" applyProtection="1">
      <alignment vertical="center"/>
      <protection hidden="1"/>
    </xf>
    <xf numFmtId="0" fontId="0" fillId="0" borderId="0" xfId="0" applyBorder="1" applyAlignment="1" applyProtection="1">
      <alignment vertical="center"/>
      <protection hidden="1"/>
    </xf>
    <xf numFmtId="0" fontId="3" fillId="0" borderId="4" xfId="0" applyFont="1" applyFill="1" applyBorder="1" applyAlignment="1" applyProtection="1">
      <alignment vertical="center"/>
      <protection hidden="1"/>
    </xf>
    <xf numFmtId="0" fontId="1" fillId="0" borderId="24" xfId="0" applyFont="1" applyBorder="1" applyProtection="1">
      <protection hidden="1"/>
    </xf>
    <xf numFmtId="0" fontId="1" fillId="0" borderId="25" xfId="0" applyFont="1" applyBorder="1" applyProtection="1">
      <protection hidden="1"/>
    </xf>
    <xf numFmtId="0" fontId="1" fillId="0" borderId="26" xfId="0" applyFont="1" applyBorder="1" applyProtection="1">
      <protection hidden="1"/>
    </xf>
    <xf numFmtId="0" fontId="1" fillId="0" borderId="17" xfId="0" applyFont="1" applyBorder="1" applyProtection="1">
      <protection hidden="1"/>
    </xf>
    <xf numFmtId="0" fontId="1" fillId="0" borderId="27" xfId="0" applyFont="1" applyBorder="1" applyProtection="1">
      <protection hidden="1"/>
    </xf>
    <xf numFmtId="0" fontId="1" fillId="0" borderId="0" xfId="0" applyFont="1" applyFill="1" applyAlignment="1" applyProtection="1">
      <protection hidden="1"/>
    </xf>
    <xf numFmtId="0" fontId="13" fillId="0" borderId="0" xfId="3" applyFont="1"/>
    <xf numFmtId="49" fontId="0" fillId="0" borderId="0" xfId="0" applyNumberFormat="1" applyBorder="1" applyAlignment="1" applyProtection="1">
      <alignment vertical="center" wrapText="1"/>
      <protection locked="0" hidden="1"/>
    </xf>
    <xf numFmtId="0" fontId="9" fillId="0" borderId="0" xfId="0" applyFont="1" applyFill="1" applyBorder="1" applyAlignment="1" applyProtection="1">
      <alignment vertical="center" wrapText="1"/>
      <protection hidden="1"/>
    </xf>
    <xf numFmtId="0" fontId="1" fillId="5" borderId="28" xfId="0" applyFont="1" applyFill="1" applyBorder="1" applyAlignment="1" applyProtection="1">
      <alignment vertical="center"/>
      <protection locked="0"/>
    </xf>
    <xf numFmtId="0" fontId="1" fillId="0" borderId="28" xfId="0" applyFont="1" applyBorder="1" applyAlignment="1" applyProtection="1">
      <alignment vertical="center"/>
      <protection locked="0"/>
    </xf>
    <xf numFmtId="0" fontId="1" fillId="0" borderId="28" xfId="0" applyFont="1" applyBorder="1" applyAlignment="1" applyProtection="1">
      <alignment horizontal="center" vertical="center"/>
      <protection locked="0"/>
    </xf>
    <xf numFmtId="0" fontId="1" fillId="5" borderId="28" xfId="0" applyFont="1" applyFill="1" applyBorder="1" applyAlignment="1" applyProtection="1">
      <alignment horizontal="center" vertical="center"/>
      <protection locked="0"/>
    </xf>
    <xf numFmtId="0" fontId="1" fillId="0" borderId="1" xfId="0" applyFont="1" applyBorder="1" applyAlignment="1" applyProtection="1">
      <alignment vertical="center"/>
      <protection locked="0"/>
    </xf>
    <xf numFmtId="0" fontId="1" fillId="0" borderId="8" xfId="0" applyFont="1" applyBorder="1" applyAlignment="1" applyProtection="1">
      <alignment vertical="center"/>
      <protection locked="0"/>
    </xf>
    <xf numFmtId="0" fontId="0" fillId="0" borderId="41" xfId="0" applyBorder="1" applyAlignment="1" applyProtection="1">
      <alignment vertical="center"/>
      <protection locked="0"/>
    </xf>
    <xf numFmtId="0" fontId="0" fillId="0" borderId="62" xfId="0" applyBorder="1" applyAlignment="1" applyProtection="1">
      <alignment vertical="center"/>
      <protection locked="0"/>
    </xf>
    <xf numFmtId="0" fontId="0" fillId="0" borderId="8" xfId="0" applyBorder="1" applyAlignment="1" applyProtection="1">
      <protection locked="0"/>
    </xf>
    <xf numFmtId="0" fontId="0" fillId="0" borderId="41" xfId="0" applyBorder="1" applyAlignment="1" applyProtection="1">
      <protection locked="0"/>
    </xf>
    <xf numFmtId="0" fontId="1" fillId="0" borderId="0" xfId="0" applyFont="1" applyFill="1" applyAlignment="1" applyProtection="1">
      <protection hidden="1"/>
    </xf>
    <xf numFmtId="0" fontId="3" fillId="2" borderId="10" xfId="0" applyFont="1" applyFill="1" applyBorder="1" applyAlignment="1" applyProtection="1">
      <alignment horizontal="left" vertical="center"/>
      <protection hidden="1"/>
    </xf>
    <xf numFmtId="0" fontId="3" fillId="2" borderId="11" xfId="0" applyFont="1" applyFill="1" applyBorder="1" applyAlignment="1" applyProtection="1">
      <alignment horizontal="left" vertical="center"/>
      <protection hidden="1"/>
    </xf>
    <xf numFmtId="0" fontId="3" fillId="2" borderId="9" xfId="0" applyFont="1" applyFill="1" applyBorder="1" applyAlignment="1" applyProtection="1">
      <alignment horizontal="left" vertical="center"/>
      <protection hidden="1"/>
    </xf>
    <xf numFmtId="0" fontId="1" fillId="0" borderId="10"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24"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1" fillId="0" borderId="25" xfId="0" applyFont="1" applyBorder="1" applyAlignment="1" applyProtection="1">
      <alignment horizontal="left" vertical="top" wrapText="1"/>
      <protection hidden="1"/>
    </xf>
    <xf numFmtId="0" fontId="1" fillId="0" borderId="0" xfId="0" applyFont="1" applyAlignment="1" applyProtection="1">
      <protection hidden="1"/>
    </xf>
    <xf numFmtId="167" fontId="1" fillId="3" borderId="1" xfId="0" applyNumberFormat="1" applyFont="1" applyFill="1" applyBorder="1" applyAlignment="1" applyProtection="1">
      <alignment horizontal="right" vertical="center"/>
      <protection hidden="1"/>
    </xf>
    <xf numFmtId="167" fontId="1" fillId="3" borderId="37" xfId="0" applyNumberFormat="1" applyFont="1" applyFill="1" applyBorder="1" applyAlignment="1" applyProtection="1">
      <alignment horizontal="right" vertical="center"/>
      <protection hidden="1"/>
    </xf>
    <xf numFmtId="14" fontId="0" fillId="0" borderId="13"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0" fillId="0" borderId="11" xfId="0" applyNumberFormat="1" applyBorder="1" applyAlignment="1" applyProtection="1">
      <alignment horizontal="left" vertical="center"/>
      <protection locked="0"/>
    </xf>
    <xf numFmtId="49" fontId="0" fillId="0" borderId="9" xfId="0" applyNumberFormat="1" applyBorder="1" applyAlignment="1" applyProtection="1">
      <alignment horizontal="left" vertical="center"/>
      <protection locked="0"/>
    </xf>
    <xf numFmtId="2" fontId="0" fillId="0" borderId="1" xfId="0" applyNumberFormat="1" applyBorder="1" applyAlignment="1" applyProtection="1">
      <alignment horizontal="right" vertical="center"/>
      <protection locked="0"/>
    </xf>
    <xf numFmtId="0" fontId="1" fillId="0" borderId="26" xfId="1" applyFont="1" applyBorder="1" applyAlignment="1" applyProtection="1">
      <alignment horizontal="left" vertical="center" wrapText="1"/>
      <protection hidden="1"/>
    </xf>
    <xf numFmtId="0" fontId="1" fillId="0" borderId="17" xfId="1" applyFont="1" applyBorder="1" applyAlignment="1" applyProtection="1">
      <alignment horizontal="left" vertical="center" wrapText="1"/>
      <protection hidden="1"/>
    </xf>
    <xf numFmtId="0" fontId="14" fillId="0" borderId="17" xfId="1" applyBorder="1" applyAlignment="1" applyProtection="1">
      <alignment horizontal="left" vertical="center" wrapText="1"/>
      <protection hidden="1"/>
    </xf>
    <xf numFmtId="0" fontId="14" fillId="0" borderId="27" xfId="1" applyBorder="1" applyAlignment="1" applyProtection="1">
      <alignment horizontal="left" vertical="center" wrapText="1"/>
      <protection hidden="1"/>
    </xf>
    <xf numFmtId="0" fontId="13" fillId="0" borderId="11" xfId="0" applyFont="1" applyBorder="1" applyAlignment="1" applyProtection="1">
      <alignment horizontal="left" vertical="center"/>
      <protection hidden="1"/>
    </xf>
    <xf numFmtId="0" fontId="1" fillId="0" borderId="0" xfId="0" applyFont="1" applyFill="1" applyBorder="1" applyAlignment="1" applyProtection="1">
      <alignment horizontal="center" vertical="center"/>
      <protection hidden="1"/>
    </xf>
    <xf numFmtId="0" fontId="3" fillId="0" borderId="0" xfId="0" applyFont="1" applyBorder="1" applyAlignment="1" applyProtection="1">
      <alignment horizontal="left" vertical="center"/>
      <protection hidden="1"/>
    </xf>
    <xf numFmtId="0" fontId="1" fillId="0" borderId="26"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1" fillId="0" borderId="27" xfId="0" applyFont="1" applyBorder="1" applyAlignment="1" applyProtection="1">
      <alignment horizontal="left" vertical="center" wrapText="1"/>
      <protection hidden="1"/>
    </xf>
    <xf numFmtId="0" fontId="1" fillId="0" borderId="10" xfId="0" applyFont="1" applyBorder="1" applyAlignment="1" applyProtection="1">
      <alignment horizontal="left" vertical="center" wrapText="1"/>
      <protection hidden="1"/>
    </xf>
    <xf numFmtId="0" fontId="1" fillId="0" borderId="11"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1" fillId="0" borderId="50" xfId="0" applyFont="1" applyBorder="1" applyAlignment="1" applyProtection="1">
      <alignment horizontal="left" vertical="center" wrapText="1"/>
      <protection hidden="1"/>
    </xf>
    <xf numFmtId="0" fontId="1" fillId="0" borderId="48" xfId="0" applyFont="1" applyBorder="1" applyAlignment="1" applyProtection="1">
      <alignment horizontal="left" vertical="center" wrapText="1"/>
      <protection hidden="1"/>
    </xf>
    <xf numFmtId="0" fontId="1" fillId="0" borderId="51" xfId="0" applyFont="1" applyBorder="1" applyAlignment="1" applyProtection="1">
      <alignment horizontal="left" vertical="center" wrapText="1"/>
      <protection hidden="1"/>
    </xf>
    <xf numFmtId="0" fontId="3" fillId="2" borderId="29" xfId="0" applyFont="1" applyFill="1" applyBorder="1" applyAlignment="1" applyProtection="1">
      <alignment horizontal="left" vertical="center"/>
      <protection hidden="1"/>
    </xf>
    <xf numFmtId="0" fontId="3" fillId="2" borderId="28" xfId="0" applyFont="1" applyFill="1" applyBorder="1" applyAlignment="1" applyProtection="1">
      <alignment horizontal="left" vertical="center"/>
      <protection hidden="1"/>
    </xf>
    <xf numFmtId="0" fontId="3" fillId="2" borderId="47" xfId="0" applyFont="1" applyFill="1" applyBorder="1" applyAlignment="1" applyProtection="1">
      <alignment horizontal="left" vertical="center"/>
      <protection hidden="1"/>
    </xf>
    <xf numFmtId="0" fontId="3" fillId="2" borderId="48" xfId="0" applyFont="1" applyFill="1" applyBorder="1" applyAlignment="1" applyProtection="1">
      <alignment horizontal="left" vertical="center"/>
      <protection hidden="1"/>
    </xf>
    <xf numFmtId="0" fontId="3" fillId="2" borderId="51" xfId="0" applyFont="1" applyFill="1" applyBorder="1" applyAlignment="1" applyProtection="1">
      <alignment horizontal="left" vertical="center"/>
      <protection hidden="1"/>
    </xf>
    <xf numFmtId="0" fontId="3" fillId="2" borderId="34" xfId="0" applyFont="1" applyFill="1" applyBorder="1" applyAlignment="1" applyProtection="1">
      <alignment horizontal="left" vertical="center"/>
      <protection hidden="1"/>
    </xf>
    <xf numFmtId="0" fontId="3" fillId="2" borderId="45" xfId="0" applyFont="1" applyFill="1" applyBorder="1" applyAlignment="1" applyProtection="1">
      <alignment horizontal="left" vertical="center"/>
      <protection hidden="1"/>
    </xf>
    <xf numFmtId="0" fontId="31" fillId="2" borderId="28" xfId="0" applyFont="1" applyFill="1" applyBorder="1" applyAlignment="1" applyProtection="1">
      <alignment horizontal="center" vertical="center" wrapText="1"/>
      <protection hidden="1"/>
    </xf>
    <xf numFmtId="0" fontId="31" fillId="2" borderId="42"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right" vertical="center"/>
      <protection hidden="1"/>
    </xf>
    <xf numFmtId="49" fontId="0" fillId="0" borderId="1" xfId="0" applyNumberFormat="1" applyBorder="1" applyAlignment="1" applyProtection="1">
      <protection locked="0"/>
    </xf>
    <xf numFmtId="49" fontId="0" fillId="0" borderId="5" xfId="0" applyNumberFormat="1" applyBorder="1" applyAlignment="1" applyProtection="1">
      <protection locked="0"/>
    </xf>
    <xf numFmtId="49" fontId="0" fillId="0" borderId="8" xfId="0" applyNumberFormat="1" applyBorder="1" applyAlignment="1" applyProtection="1">
      <protection locked="0"/>
    </xf>
    <xf numFmtId="0" fontId="3" fillId="2" borderId="50" xfId="0" applyFont="1" applyFill="1" applyBorder="1" applyAlignment="1" applyProtection="1">
      <alignment horizontal="left" vertical="center"/>
      <protection hidden="1"/>
    </xf>
    <xf numFmtId="49" fontId="0" fillId="0" borderId="50" xfId="0" applyNumberFormat="1" applyBorder="1" applyAlignment="1" applyProtection="1">
      <alignment horizontal="left" vertical="center"/>
      <protection locked="0"/>
    </xf>
    <xf numFmtId="49" fontId="0" fillId="0" borderId="48" xfId="0" applyNumberFormat="1" applyBorder="1" applyAlignment="1" applyProtection="1">
      <alignment horizontal="left" vertical="center"/>
      <protection locked="0"/>
    </xf>
    <xf numFmtId="49" fontId="0" fillId="0" borderId="49" xfId="0" applyNumberFormat="1" applyBorder="1" applyAlignment="1" applyProtection="1">
      <alignment horizontal="left" vertical="center"/>
      <protection locked="0"/>
    </xf>
    <xf numFmtId="49" fontId="0" fillId="0" borderId="36" xfId="0" applyNumberFormat="1" applyBorder="1" applyAlignment="1" applyProtection="1">
      <alignment horizontal="left" vertical="center"/>
      <protection locked="0"/>
    </xf>
    <xf numFmtId="49" fontId="0" fillId="0" borderId="34" xfId="0" applyNumberFormat="1" applyBorder="1" applyAlignment="1" applyProtection="1">
      <alignment horizontal="left" vertical="center"/>
      <protection locked="0"/>
    </xf>
    <xf numFmtId="49" fontId="0" fillId="0" borderId="35" xfId="0" applyNumberFormat="1" applyBorder="1" applyAlignment="1" applyProtection="1">
      <alignment horizontal="left" vertical="center"/>
      <protection locked="0"/>
    </xf>
    <xf numFmtId="0" fontId="32" fillId="2" borderId="36" xfId="0" applyFont="1" applyFill="1" applyBorder="1" applyAlignment="1" applyProtection="1">
      <alignment horizontal="left" vertical="center"/>
      <protection hidden="1"/>
    </xf>
    <xf numFmtId="0" fontId="32" fillId="2" borderId="34" xfId="0" applyFont="1" applyFill="1" applyBorder="1" applyAlignment="1" applyProtection="1">
      <alignment horizontal="left" vertical="center"/>
      <protection hidden="1"/>
    </xf>
    <xf numFmtId="0" fontId="32" fillId="2" borderId="45" xfId="0" applyFont="1" applyFill="1" applyBorder="1" applyAlignment="1" applyProtection="1">
      <alignment horizontal="left" vertical="center"/>
      <protection hidden="1"/>
    </xf>
    <xf numFmtId="0" fontId="3" fillId="2" borderId="26" xfId="0" applyFont="1" applyFill="1" applyBorder="1" applyAlignment="1" applyProtection="1">
      <alignment horizontal="left" vertical="center"/>
      <protection hidden="1"/>
    </xf>
    <xf numFmtId="0" fontId="3" fillId="2" borderId="17" xfId="0" applyFont="1" applyFill="1" applyBorder="1" applyAlignment="1" applyProtection="1">
      <alignment horizontal="left" vertical="center"/>
      <protection hidden="1"/>
    </xf>
    <xf numFmtId="0" fontId="3" fillId="2" borderId="27" xfId="0" applyFont="1" applyFill="1" applyBorder="1" applyAlignment="1" applyProtection="1">
      <alignment horizontal="left" vertical="center"/>
      <protection hidden="1"/>
    </xf>
    <xf numFmtId="0" fontId="3" fillId="2" borderId="37" xfId="0" applyFont="1" applyFill="1" applyBorder="1" applyAlignment="1" applyProtection="1">
      <alignment horizontal="right" vertical="center"/>
      <protection hidden="1"/>
    </xf>
    <xf numFmtId="0" fontId="3" fillId="2" borderId="37" xfId="0" applyFont="1" applyFill="1" applyBorder="1" applyAlignment="1" applyProtection="1">
      <alignment horizontal="center" vertical="center"/>
      <protection hidden="1"/>
    </xf>
    <xf numFmtId="0" fontId="5" fillId="2" borderId="13" xfId="0" applyFont="1" applyFill="1" applyBorder="1" applyAlignment="1" applyProtection="1">
      <alignment horizontal="left" vertical="center"/>
      <protection hidden="1"/>
    </xf>
    <xf numFmtId="0" fontId="5" fillId="2" borderId="1" xfId="0" applyFont="1" applyFill="1" applyBorder="1" applyAlignment="1" applyProtection="1">
      <alignment horizontal="left" vertical="center"/>
      <protection hidden="1"/>
    </xf>
    <xf numFmtId="0" fontId="5" fillId="2" borderId="38" xfId="0" applyFont="1" applyFill="1" applyBorder="1" applyAlignment="1" applyProtection="1">
      <alignment horizontal="left" vertical="center"/>
      <protection hidden="1"/>
    </xf>
    <xf numFmtId="0" fontId="5" fillId="2" borderId="37" xfId="0" applyFont="1" applyFill="1" applyBorder="1" applyAlignment="1" applyProtection="1">
      <alignment horizontal="left" vertical="center"/>
      <protection hidden="1"/>
    </xf>
    <xf numFmtId="0" fontId="3" fillId="2" borderId="28" xfId="0" applyFont="1" applyFill="1" applyBorder="1" applyAlignment="1" applyProtection="1">
      <alignment horizontal="right" vertical="center"/>
      <protection hidden="1"/>
    </xf>
    <xf numFmtId="0" fontId="3" fillId="2" borderId="30" xfId="0" applyFont="1" applyFill="1" applyBorder="1" applyAlignment="1" applyProtection="1">
      <alignment horizontal="center" vertical="center"/>
      <protection hidden="1"/>
    </xf>
    <xf numFmtId="0" fontId="3" fillId="2" borderId="32" xfId="0" applyFont="1" applyFill="1" applyBorder="1" applyAlignment="1" applyProtection="1">
      <alignment horizontal="center" vertical="center"/>
      <protection hidden="1"/>
    </xf>
    <xf numFmtId="0" fontId="3" fillId="2" borderId="33" xfId="0" applyFont="1" applyFill="1" applyBorder="1" applyAlignment="1" applyProtection="1">
      <alignment horizontal="center" vertical="center"/>
      <protection hidden="1"/>
    </xf>
    <xf numFmtId="49" fontId="3" fillId="0" borderId="20" xfId="0" applyNumberFormat="1" applyFont="1" applyFill="1" applyBorder="1" applyAlignment="1" applyProtection="1">
      <alignment horizontal="left" vertical="center"/>
      <protection locked="0" hidden="1"/>
    </xf>
    <xf numFmtId="49" fontId="3" fillId="0" borderId="21" xfId="0" applyNumberFormat="1" applyFont="1" applyFill="1" applyBorder="1" applyAlignment="1" applyProtection="1">
      <alignment horizontal="left" vertical="center"/>
      <protection locked="0" hidden="1"/>
    </xf>
    <xf numFmtId="49" fontId="3" fillId="0" borderId="20" xfId="0" applyNumberFormat="1" applyFont="1" applyFill="1" applyBorder="1" applyAlignment="1" applyProtection="1">
      <alignment horizontal="left" vertical="center"/>
      <protection locked="0"/>
    </xf>
    <xf numFmtId="49" fontId="3" fillId="0" borderId="21" xfId="0" applyNumberFormat="1" applyFont="1" applyFill="1" applyBorder="1" applyAlignment="1" applyProtection="1">
      <alignment horizontal="left" vertical="center"/>
      <protection locked="0"/>
    </xf>
    <xf numFmtId="15" fontId="17" fillId="2" borderId="39" xfId="0" applyNumberFormat="1" applyFont="1" applyFill="1" applyBorder="1" applyAlignment="1" applyProtection="1">
      <alignment horizontal="right" vertical="center"/>
      <protection hidden="1"/>
    </xf>
    <xf numFmtId="15" fontId="17" fillId="2" borderId="20" xfId="0" applyNumberFormat="1" applyFont="1" applyFill="1" applyBorder="1" applyAlignment="1" applyProtection="1">
      <alignment horizontal="right" vertical="center"/>
      <protection hidden="1"/>
    </xf>
    <xf numFmtId="0" fontId="3" fillId="2" borderId="28" xfId="0" applyFont="1" applyFill="1" applyBorder="1" applyAlignment="1" applyProtection="1">
      <alignment horizontal="center" vertical="center"/>
      <protection hidden="1"/>
    </xf>
    <xf numFmtId="0" fontId="3" fillId="2" borderId="29" xfId="0" applyFont="1" applyFill="1" applyBorder="1" applyAlignment="1" applyProtection="1">
      <alignment horizontal="center" vertical="center"/>
      <protection hidden="1"/>
    </xf>
    <xf numFmtId="164" fontId="17" fillId="2" borderId="29" xfId="0" quotePrefix="1" applyNumberFormat="1" applyFont="1" applyFill="1" applyBorder="1" applyAlignment="1" applyProtection="1">
      <alignment horizontal="center" vertical="center"/>
      <protection hidden="1"/>
    </xf>
    <xf numFmtId="164" fontId="17" fillId="2" borderId="38" xfId="0" quotePrefix="1" applyNumberFormat="1" applyFont="1" applyFill="1" applyBorder="1" applyAlignment="1" applyProtection="1">
      <alignment horizontal="center" vertical="center"/>
      <protection hidden="1"/>
    </xf>
    <xf numFmtId="14" fontId="12" fillId="0" borderId="28" xfId="0" applyNumberFormat="1" applyFont="1" applyBorder="1" applyAlignment="1" applyProtection="1">
      <alignment horizontal="center" vertical="center"/>
      <protection locked="0"/>
    </xf>
    <xf numFmtId="14" fontId="0" fillId="0" borderId="28" xfId="0" applyNumberFormat="1" applyBorder="1" applyAlignment="1" applyProtection="1">
      <alignment horizontal="center" vertical="center"/>
      <protection locked="0"/>
    </xf>
    <xf numFmtId="49" fontId="0" fillId="0" borderId="28" xfId="0" applyNumberFormat="1" applyBorder="1" applyAlignment="1" applyProtection="1">
      <alignment horizontal="left" vertical="center"/>
      <protection locked="0"/>
    </xf>
    <xf numFmtId="49" fontId="0" fillId="0" borderId="28" xfId="0" applyNumberFormat="1" applyBorder="1" applyAlignment="1" applyProtection="1">
      <alignment horizontal="center" vertical="center"/>
      <protection locked="0"/>
    </xf>
    <xf numFmtId="0" fontId="4" fillId="0" borderId="34" xfId="0" applyFont="1" applyBorder="1" applyAlignment="1" applyProtection="1">
      <alignment horizontal="left" vertical="center"/>
      <protection hidden="1"/>
    </xf>
    <xf numFmtId="166" fontId="0" fillId="0" borderId="28" xfId="0" applyNumberFormat="1" applyBorder="1" applyAlignment="1" applyProtection="1">
      <alignment horizontal="center" vertical="center"/>
      <protection locked="0"/>
    </xf>
    <xf numFmtId="2" fontId="0" fillId="0" borderId="28" xfId="0" applyNumberFormat="1" applyBorder="1" applyAlignment="1" applyProtection="1">
      <alignment horizontal="center" vertical="center"/>
      <protection locked="0"/>
    </xf>
    <xf numFmtId="2" fontId="0" fillId="0" borderId="30" xfId="0" applyNumberFormat="1" applyBorder="1" applyAlignment="1" applyProtection="1">
      <alignment horizontal="right" vertical="center"/>
      <protection locked="0"/>
    </xf>
    <xf numFmtId="2" fontId="0" fillId="0" borderId="32" xfId="0" applyNumberFormat="1" applyBorder="1" applyAlignment="1" applyProtection="1">
      <alignment horizontal="right" vertical="center"/>
      <protection locked="0"/>
    </xf>
    <xf numFmtId="2" fontId="0" fillId="0" borderId="52" xfId="0" applyNumberFormat="1" applyBorder="1" applyAlignment="1" applyProtection="1">
      <alignment horizontal="right" vertical="center"/>
      <protection locked="0"/>
    </xf>
    <xf numFmtId="169" fontId="0" fillId="0" borderId="28" xfId="0" applyNumberFormat="1" applyBorder="1" applyAlignment="1" applyProtection="1">
      <alignment horizontal="center" vertical="center"/>
      <protection locked="0"/>
    </xf>
    <xf numFmtId="167" fontId="1" fillId="3" borderId="30" xfId="0" applyNumberFormat="1" applyFont="1" applyFill="1" applyBorder="1" applyAlignment="1" applyProtection="1">
      <alignment horizontal="right" vertical="center"/>
      <protection hidden="1"/>
    </xf>
    <xf numFmtId="167" fontId="1" fillId="3" borderId="32" xfId="0" applyNumberFormat="1" applyFont="1" applyFill="1" applyBorder="1" applyAlignment="1" applyProtection="1">
      <alignment horizontal="right" vertical="center"/>
      <protection hidden="1"/>
    </xf>
    <xf numFmtId="167" fontId="1" fillId="3" borderId="52" xfId="0" applyNumberFormat="1" applyFont="1" applyFill="1" applyBorder="1" applyAlignment="1" applyProtection="1">
      <alignment horizontal="right" vertical="center"/>
      <protection hidden="1"/>
    </xf>
    <xf numFmtId="164" fontId="17" fillId="2" borderId="13" xfId="0" quotePrefix="1" applyNumberFormat="1" applyFont="1" applyFill="1" applyBorder="1" applyAlignment="1" applyProtection="1">
      <alignment horizontal="center" vertical="center"/>
      <protection hidden="1"/>
    </xf>
    <xf numFmtId="0" fontId="4" fillId="0" borderId="43" xfId="0" applyFont="1" applyBorder="1" applyAlignment="1" applyProtection="1">
      <alignment horizontal="left" vertical="center"/>
      <protection hidden="1"/>
    </xf>
    <xf numFmtId="49" fontId="0" fillId="0" borderId="1" xfId="0" applyNumberFormat="1" applyBorder="1" applyAlignment="1" applyProtection="1">
      <alignment horizontal="left" vertical="center"/>
      <protection locked="0"/>
    </xf>
    <xf numFmtId="166" fontId="0" fillId="0" borderId="1" xfId="0" applyNumberFormat="1" applyBorder="1" applyAlignment="1" applyProtection="1">
      <alignment horizontal="center" vertical="center"/>
      <protection locked="0"/>
    </xf>
    <xf numFmtId="169" fontId="0" fillId="0" borderId="1" xfId="0" applyNumberFormat="1" applyBorder="1" applyAlignment="1" applyProtection="1">
      <alignment horizontal="center" vertical="center"/>
      <protection locked="0"/>
    </xf>
    <xf numFmtId="49" fontId="1" fillId="0" borderId="1" xfId="0" applyNumberFormat="1" applyFont="1" applyBorder="1" applyAlignment="1" applyProtection="1">
      <alignment horizontal="left" vertical="center"/>
      <protection locked="0"/>
    </xf>
    <xf numFmtId="14" fontId="0" fillId="0" borderId="37" xfId="0" applyNumberFormat="1" applyBorder="1" applyAlignment="1" applyProtection="1">
      <alignment horizontal="center" vertical="center"/>
      <protection locked="0"/>
    </xf>
    <xf numFmtId="49" fontId="1" fillId="0" borderId="37" xfId="0" applyNumberFormat="1" applyFont="1" applyBorder="1" applyAlignment="1" applyProtection="1">
      <alignment horizontal="left" vertical="center"/>
      <protection locked="0"/>
    </xf>
    <xf numFmtId="49" fontId="0" fillId="0" borderId="37" xfId="0" applyNumberFormat="1" applyBorder="1" applyAlignment="1" applyProtection="1">
      <alignment horizontal="left" vertical="center"/>
      <protection locked="0"/>
    </xf>
    <xf numFmtId="2" fontId="0" fillId="0" borderId="37" xfId="0" applyNumberFormat="1" applyBorder="1" applyAlignment="1" applyProtection="1">
      <alignment horizontal="right" vertical="center"/>
      <protection locked="0"/>
    </xf>
    <xf numFmtId="166" fontId="0" fillId="0" borderId="37" xfId="0" applyNumberFormat="1" applyBorder="1" applyAlignment="1" applyProtection="1">
      <alignment horizontal="center" vertical="center"/>
      <protection locked="0"/>
    </xf>
    <xf numFmtId="169" fontId="0" fillId="0" borderId="37" xfId="0" applyNumberFormat="1" applyBorder="1" applyAlignment="1" applyProtection="1">
      <alignment horizontal="center" vertical="center"/>
      <protection locked="0"/>
    </xf>
    <xf numFmtId="0" fontId="8" fillId="0" borderId="63" xfId="0" applyFont="1" applyBorder="1" applyAlignment="1" applyProtection="1">
      <alignment horizontal="left" vertical="center" wrapText="1"/>
      <protection hidden="1"/>
    </xf>
    <xf numFmtId="0" fontId="4" fillId="0" borderId="0" xfId="0" applyFont="1" applyBorder="1" applyAlignment="1" applyProtection="1">
      <alignment horizontal="left" vertical="center" wrapText="1"/>
      <protection hidden="1"/>
    </xf>
    <xf numFmtId="49" fontId="1" fillId="0" borderId="20" xfId="0" applyNumberFormat="1" applyFont="1" applyBorder="1" applyAlignment="1" applyProtection="1">
      <alignment horizontal="center"/>
    </xf>
    <xf numFmtId="49" fontId="0" fillId="0" borderId="20" xfId="0" applyNumberFormat="1" applyBorder="1" applyAlignment="1" applyProtection="1">
      <alignment horizontal="center"/>
    </xf>
    <xf numFmtId="49" fontId="0" fillId="0" borderId="21" xfId="0" applyNumberFormat="1" applyBorder="1" applyAlignment="1" applyProtection="1">
      <alignment horizontal="center"/>
    </xf>
    <xf numFmtId="49" fontId="0" fillId="0" borderId="18"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0" fillId="0" borderId="18" xfId="0" applyNumberFormat="1" applyBorder="1" applyAlignment="1" applyProtection="1">
      <alignment horizontal="center"/>
      <protection locked="0"/>
    </xf>
    <xf numFmtId="49" fontId="0" fillId="0" borderId="12" xfId="0" applyNumberFormat="1" applyBorder="1" applyAlignment="1" applyProtection="1">
      <alignment horizontal="center"/>
      <protection locked="0"/>
    </xf>
    <xf numFmtId="49" fontId="1" fillId="0" borderId="11" xfId="0" applyNumberFormat="1" applyFont="1" applyBorder="1" applyAlignment="1" applyProtection="1">
      <alignment horizontal="center"/>
    </xf>
    <xf numFmtId="49" fontId="0" fillId="0" borderId="11" xfId="0" applyNumberFormat="1" applyBorder="1" applyAlignment="1" applyProtection="1">
      <alignment horizontal="center"/>
    </xf>
    <xf numFmtId="49" fontId="0" fillId="0" borderId="12" xfId="0" applyNumberFormat="1" applyBorder="1" applyAlignment="1" applyProtection="1">
      <alignment horizontal="center"/>
    </xf>
    <xf numFmtId="4" fontId="0" fillId="0" borderId="18" xfId="0" applyNumberFormat="1" applyBorder="1" applyAlignment="1" applyProtection="1">
      <alignment horizontal="center" vertical="center" wrapText="1"/>
      <protection locked="0"/>
    </xf>
    <xf numFmtId="4" fontId="0" fillId="0" borderId="11" xfId="0" applyNumberFormat="1" applyBorder="1" applyAlignment="1" applyProtection="1">
      <alignment horizontal="center" vertical="center" wrapText="1"/>
      <protection locked="0"/>
    </xf>
    <xf numFmtId="4" fontId="0" fillId="0" borderId="12" xfId="0" applyNumberFormat="1"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 fontId="13" fillId="3" borderId="44" xfId="0" applyNumberFormat="1" applyFont="1" applyFill="1" applyBorder="1" applyAlignment="1" applyProtection="1">
      <alignment horizontal="center" vertical="center"/>
      <protection hidden="1"/>
    </xf>
    <xf numFmtId="4" fontId="13" fillId="3" borderId="34" xfId="0" applyNumberFormat="1" applyFont="1" applyFill="1" applyBorder="1" applyAlignment="1" applyProtection="1">
      <alignment horizontal="center" vertical="center"/>
      <protection hidden="1"/>
    </xf>
    <xf numFmtId="4" fontId="13" fillId="3" borderId="35" xfId="0" applyNumberFormat="1" applyFont="1" applyFill="1" applyBorder="1" applyAlignment="1" applyProtection="1">
      <alignment horizontal="center" vertical="center"/>
      <protection hidden="1"/>
    </xf>
    <xf numFmtId="0" fontId="33" fillId="5" borderId="0" xfId="0" applyFont="1" applyFill="1" applyBorder="1" applyAlignment="1" applyProtection="1">
      <alignment horizontal="left" vertical="center"/>
      <protection hidden="1"/>
    </xf>
    <xf numFmtId="0" fontId="10" fillId="5" borderId="0" xfId="0" applyFont="1" applyFill="1" applyBorder="1" applyAlignment="1" applyProtection="1">
      <alignment horizontal="right" vertical="center"/>
      <protection hidden="1"/>
    </xf>
    <xf numFmtId="0" fontId="10" fillId="5" borderId="0" xfId="0" applyFont="1" applyFill="1" applyBorder="1" applyAlignment="1" applyProtection="1">
      <alignment horizontal="center" vertical="center"/>
      <protection hidden="1"/>
    </xf>
    <xf numFmtId="165" fontId="10" fillId="5" borderId="0" xfId="0" applyNumberFormat="1" applyFont="1" applyFill="1" applyBorder="1" applyAlignment="1" applyProtection="1">
      <alignment horizontal="center" vertical="center"/>
      <protection hidden="1"/>
    </xf>
    <xf numFmtId="4" fontId="0" fillId="0" borderId="15" xfId="0" applyNumberFormat="1" applyBorder="1" applyAlignment="1" applyProtection="1">
      <alignment horizontal="center" vertical="center" wrapText="1"/>
      <protection locked="0"/>
    </xf>
    <xf numFmtId="4" fontId="0" fillId="0" borderId="0" xfId="0" applyNumberFormat="1" applyBorder="1" applyAlignment="1" applyProtection="1">
      <alignment horizontal="center" vertical="center" wrapText="1"/>
      <protection locked="0"/>
    </xf>
    <xf numFmtId="49" fontId="0" fillId="0" borderId="15" xfId="0" applyNumberFormat="1" applyBorder="1" applyAlignment="1" applyProtection="1">
      <alignment horizontal="center" vertical="center"/>
      <protection locked="0"/>
    </xf>
    <xf numFmtId="49" fontId="0" fillId="0" borderId="0"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 fontId="0" fillId="0" borderId="47" xfId="0" applyNumberFormat="1" applyBorder="1" applyAlignment="1" applyProtection="1">
      <alignment horizontal="center" vertical="center" wrapText="1"/>
      <protection locked="0"/>
    </xf>
    <xf numFmtId="4" fontId="0" fillId="0" borderId="48" xfId="0" applyNumberFormat="1" applyBorder="1" applyAlignment="1" applyProtection="1">
      <alignment horizontal="center" vertical="center" wrapText="1"/>
      <protection locked="0"/>
    </xf>
    <xf numFmtId="49" fontId="0" fillId="0" borderId="47" xfId="0" applyNumberFormat="1" applyBorder="1" applyAlignment="1" applyProtection="1">
      <alignment horizontal="center" vertical="center"/>
      <protection locked="0"/>
    </xf>
    <xf numFmtId="49" fontId="0" fillId="0" borderId="48" xfId="0" applyNumberFormat="1" applyBorder="1" applyAlignment="1" applyProtection="1">
      <alignment horizontal="center" vertical="center"/>
      <protection locked="0"/>
    </xf>
    <xf numFmtId="49" fontId="0" fillId="0" borderId="49" xfId="0" applyNumberFormat="1" applyBorder="1" applyAlignment="1" applyProtection="1">
      <alignment horizontal="center" vertical="center"/>
      <protection locked="0"/>
    </xf>
    <xf numFmtId="0" fontId="30" fillId="4" borderId="2" xfId="0" applyFont="1" applyFill="1" applyBorder="1" applyAlignment="1" applyProtection="1">
      <alignment horizontal="center" vertical="center"/>
      <protection hidden="1"/>
    </xf>
    <xf numFmtId="0" fontId="30" fillId="4" borderId="3" xfId="0" applyFont="1" applyFill="1" applyBorder="1" applyAlignment="1" applyProtection="1">
      <alignment horizontal="center" vertical="center"/>
      <protection hidden="1"/>
    </xf>
    <xf numFmtId="0" fontId="9" fillId="2" borderId="14" xfId="0" applyFont="1" applyFill="1" applyBorder="1" applyAlignment="1" applyProtection="1">
      <alignment horizontal="center" vertical="center" textRotation="90" wrapText="1"/>
      <protection hidden="1"/>
    </xf>
    <xf numFmtId="0" fontId="9" fillId="2" borderId="15" xfId="0" applyFont="1" applyFill="1" applyBorder="1" applyAlignment="1" applyProtection="1">
      <alignment horizontal="center" vertical="center" textRotation="90" wrapText="1"/>
      <protection hidden="1"/>
    </xf>
    <xf numFmtId="0" fontId="9" fillId="2" borderId="44" xfId="0" applyFont="1" applyFill="1" applyBorder="1" applyAlignment="1" applyProtection="1">
      <alignment horizontal="center" vertical="center" textRotation="90" wrapText="1"/>
      <protection hidden="1"/>
    </xf>
    <xf numFmtId="4" fontId="9" fillId="2" borderId="14" xfId="0" applyNumberFormat="1" applyFont="1" applyFill="1" applyBorder="1" applyAlignment="1" applyProtection="1">
      <alignment horizontal="center" vertical="center" wrapText="1"/>
      <protection hidden="1"/>
    </xf>
    <xf numFmtId="4" fontId="9" fillId="2" borderId="2" xfId="0" applyNumberFormat="1" applyFont="1" applyFill="1" applyBorder="1" applyAlignment="1" applyProtection="1">
      <alignment horizontal="center" vertical="center" wrapText="1"/>
      <protection hidden="1"/>
    </xf>
    <xf numFmtId="4" fontId="9" fillId="2" borderId="3" xfId="0" applyNumberFormat="1"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9" fillId="4" borderId="14" xfId="0" applyFont="1" applyFill="1" applyBorder="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9" fillId="4" borderId="3" xfId="0" applyFont="1" applyFill="1" applyBorder="1" applyAlignment="1" applyProtection="1">
      <alignment horizontal="center" vertical="center"/>
      <protection hidden="1"/>
    </xf>
    <xf numFmtId="4" fontId="0" fillId="0" borderId="19" xfId="0" applyNumberFormat="1" applyBorder="1" applyAlignment="1" applyProtection="1">
      <alignment horizontal="center" vertical="center" wrapText="1"/>
      <protection locked="0"/>
    </xf>
    <xf numFmtId="4" fontId="0" fillId="0" borderId="20" xfId="0" applyNumberFormat="1" applyBorder="1" applyAlignment="1" applyProtection="1">
      <alignment horizontal="center" vertical="center" wrapText="1"/>
      <protection locked="0"/>
    </xf>
    <xf numFmtId="4" fontId="0" fillId="0" borderId="21" xfId="0" applyNumberFormat="1" applyBorder="1" applyAlignment="1" applyProtection="1">
      <alignment horizontal="center" vertical="center" wrapText="1"/>
      <protection locked="0"/>
    </xf>
    <xf numFmtId="49" fontId="1" fillId="0" borderId="19" xfId="0" applyNumberFormat="1" applyFont="1" applyBorder="1" applyAlignment="1" applyProtection="1">
      <alignment horizontal="center" vertical="center"/>
      <protection locked="0"/>
    </xf>
    <xf numFmtId="49" fontId="1" fillId="0" borderId="20" xfId="0" applyNumberFormat="1" applyFont="1" applyBorder="1" applyAlignment="1" applyProtection="1">
      <alignment horizontal="center" vertical="center"/>
      <protection locked="0"/>
    </xf>
    <xf numFmtId="49" fontId="1" fillId="0" borderId="21" xfId="0" applyNumberFormat="1" applyFont="1" applyBorder="1" applyAlignment="1" applyProtection="1">
      <alignment horizontal="center" vertical="center"/>
      <protection locked="0"/>
    </xf>
    <xf numFmtId="49" fontId="0" fillId="0" borderId="19" xfId="0" applyNumberFormat="1" applyBorder="1" applyAlignment="1" applyProtection="1">
      <alignment horizontal="center"/>
      <protection locked="0"/>
    </xf>
    <xf numFmtId="49" fontId="0" fillId="0" borderId="21" xfId="0" applyNumberFormat="1" applyBorder="1" applyAlignment="1" applyProtection="1">
      <alignment horizontal="center"/>
      <protection locked="0"/>
    </xf>
    <xf numFmtId="49" fontId="1" fillId="0" borderId="30" xfId="0" applyNumberFormat="1" applyFont="1" applyFill="1" applyBorder="1" applyAlignment="1" applyProtection="1">
      <alignment horizontal="left" vertical="center"/>
      <protection locked="0"/>
    </xf>
    <xf numFmtId="49" fontId="1" fillId="0" borderId="32" xfId="0" applyNumberFormat="1" applyFont="1" applyFill="1" applyBorder="1" applyAlignment="1" applyProtection="1">
      <alignment horizontal="left" vertical="center"/>
      <protection locked="0"/>
    </xf>
    <xf numFmtId="49" fontId="1" fillId="0" borderId="52" xfId="0" applyNumberFormat="1" applyFont="1" applyFill="1" applyBorder="1" applyAlignment="1" applyProtection="1">
      <alignment horizontal="left" vertical="center"/>
      <protection locked="0"/>
    </xf>
    <xf numFmtId="0" fontId="3" fillId="2" borderId="30" xfId="0" applyFont="1" applyFill="1" applyBorder="1" applyAlignment="1" applyProtection="1">
      <alignment horizontal="left" vertical="center"/>
      <protection hidden="1"/>
    </xf>
    <xf numFmtId="0" fontId="3" fillId="2" borderId="32" xfId="0" applyFont="1" applyFill="1" applyBorder="1" applyAlignment="1" applyProtection="1">
      <alignment horizontal="left" vertical="center"/>
      <protection hidden="1"/>
    </xf>
    <xf numFmtId="0" fontId="3" fillId="2" borderId="52" xfId="0" applyFont="1" applyFill="1" applyBorder="1" applyAlignment="1" applyProtection="1">
      <alignment horizontal="left" vertical="center"/>
      <protection hidden="1"/>
    </xf>
    <xf numFmtId="0" fontId="1" fillId="0" borderId="63" xfId="0" applyFont="1" applyBorder="1" applyAlignment="1" applyProtection="1">
      <alignment horizontal="left" wrapText="1"/>
      <protection locked="0" hidden="1"/>
    </xf>
    <xf numFmtId="0" fontId="0" fillId="0" borderId="63" xfId="0" applyBorder="1" applyAlignment="1" applyProtection="1">
      <alignment horizontal="left" wrapText="1"/>
      <protection locked="0" hidden="1"/>
    </xf>
    <xf numFmtId="0" fontId="0" fillId="0" borderId="63" xfId="0" applyBorder="1" applyAlignment="1" applyProtection="1">
      <alignment horizontal="center" wrapText="1"/>
      <protection locked="0" hidden="1"/>
    </xf>
    <xf numFmtId="0" fontId="8" fillId="0" borderId="64" xfId="0" applyFont="1" applyBorder="1" applyAlignment="1" applyProtection="1">
      <alignment horizontal="left" vertical="center"/>
      <protection hidden="1"/>
    </xf>
    <xf numFmtId="0" fontId="0" fillId="0" borderId="64" xfId="0" applyBorder="1" applyAlignment="1" applyProtection="1">
      <alignment horizontal="center" wrapText="1"/>
      <protection locked="0" hidden="1"/>
    </xf>
    <xf numFmtId="0" fontId="1" fillId="0" borderId="10" xfId="0" applyFont="1" applyBorder="1" applyAlignment="1" applyProtection="1">
      <alignment horizontal="left" vertical="top" wrapText="1"/>
      <protection hidden="1"/>
    </xf>
    <xf numFmtId="0" fontId="1" fillId="0" borderId="11" xfId="0" applyFont="1" applyBorder="1" applyAlignment="1" applyProtection="1">
      <alignment horizontal="left" vertical="top" wrapText="1"/>
      <protection hidden="1"/>
    </xf>
    <xf numFmtId="0" fontId="1" fillId="0" borderId="9" xfId="0" applyFont="1" applyBorder="1" applyAlignment="1" applyProtection="1">
      <alignment horizontal="left" vertical="top" wrapText="1"/>
      <protection hidden="1"/>
    </xf>
    <xf numFmtId="0" fontId="9" fillId="2" borderId="29" xfId="0" applyFont="1" applyFill="1" applyBorder="1" applyAlignment="1" applyProtection="1">
      <alignment horizontal="center" vertical="center"/>
      <protection hidden="1"/>
    </xf>
    <xf numFmtId="0" fontId="9" fillId="2" borderId="28" xfId="0" applyFont="1" applyFill="1" applyBorder="1" applyAlignment="1" applyProtection="1">
      <alignment horizontal="center" vertical="center"/>
      <protection hidden="1"/>
    </xf>
    <xf numFmtId="0" fontId="9" fillId="2" borderId="42" xfId="0" applyFont="1" applyFill="1" applyBorder="1" applyAlignment="1" applyProtection="1">
      <alignment horizontal="center" vertical="center"/>
      <protection hidden="1"/>
    </xf>
    <xf numFmtId="0" fontId="1" fillId="0" borderId="50" xfId="0" applyFont="1" applyBorder="1" applyAlignment="1" applyProtection="1">
      <alignment horizontal="left" vertical="top" wrapText="1"/>
      <protection hidden="1"/>
    </xf>
    <xf numFmtId="0" fontId="1" fillId="0" borderId="48" xfId="0" applyFont="1" applyBorder="1" applyAlignment="1" applyProtection="1">
      <alignment horizontal="left" vertical="top" wrapText="1"/>
      <protection hidden="1"/>
    </xf>
    <xf numFmtId="0" fontId="1" fillId="0" borderId="51" xfId="0" applyFont="1" applyBorder="1" applyAlignment="1" applyProtection="1">
      <alignment horizontal="left" vertical="top" wrapText="1"/>
      <protection hidden="1"/>
    </xf>
    <xf numFmtId="0" fontId="1" fillId="0" borderId="0" xfId="0" applyFont="1" applyBorder="1" applyAlignment="1" applyProtection="1">
      <alignment horizontal="center"/>
      <protection hidden="1"/>
    </xf>
    <xf numFmtId="0" fontId="14" fillId="0" borderId="24" xfId="1" applyBorder="1" applyAlignment="1" applyProtection="1">
      <alignment horizontal="left" vertical="center"/>
      <protection hidden="1"/>
    </xf>
    <xf numFmtId="0" fontId="14" fillId="0" borderId="0" xfId="1" applyBorder="1" applyAlignment="1" applyProtection="1">
      <alignment horizontal="left" vertical="center"/>
      <protection hidden="1"/>
    </xf>
    <xf numFmtId="0" fontId="14" fillId="0" borderId="25" xfId="1" applyBorder="1" applyAlignment="1" applyProtection="1">
      <alignment horizontal="left" vertical="center"/>
      <protection hidden="1"/>
    </xf>
    <xf numFmtId="0" fontId="1" fillId="0" borderId="24" xfId="1" applyFont="1" applyBorder="1" applyAlignment="1" applyProtection="1">
      <alignment horizontal="left" vertical="top" wrapText="1"/>
      <protection hidden="1"/>
    </xf>
    <xf numFmtId="0" fontId="1" fillId="0" borderId="0" xfId="1" applyFont="1" applyBorder="1" applyAlignment="1" applyProtection="1">
      <alignment horizontal="left" vertical="top" wrapText="1"/>
      <protection hidden="1"/>
    </xf>
    <xf numFmtId="0" fontId="1" fillId="0" borderId="25" xfId="1" applyFont="1" applyBorder="1" applyAlignment="1" applyProtection="1">
      <alignment horizontal="left" vertical="top" wrapText="1"/>
      <protection hidden="1"/>
    </xf>
    <xf numFmtId="0" fontId="1" fillId="0" borderId="24" xfId="0" applyFont="1" applyBorder="1" applyAlignment="1" applyProtection="1">
      <alignment horizontal="left" wrapText="1"/>
      <protection hidden="1"/>
    </xf>
    <xf numFmtId="0" fontId="1" fillId="0" borderId="0" xfId="0" applyFont="1" applyBorder="1" applyAlignment="1" applyProtection="1">
      <alignment horizontal="left" wrapText="1"/>
      <protection hidden="1"/>
    </xf>
    <xf numFmtId="0" fontId="1" fillId="0" borderId="25" xfId="0" applyFont="1" applyBorder="1" applyAlignment="1" applyProtection="1">
      <alignment horizontal="left" wrapText="1"/>
      <protection hidden="1"/>
    </xf>
    <xf numFmtId="0" fontId="14" fillId="0" borderId="24" xfId="1" applyBorder="1" applyAlignment="1" applyProtection="1">
      <alignment horizontal="left" vertical="center" wrapText="1"/>
      <protection hidden="1"/>
    </xf>
    <xf numFmtId="0" fontId="14" fillId="0" borderId="0" xfId="1" applyBorder="1" applyAlignment="1" applyProtection="1">
      <alignment horizontal="left" vertical="center" wrapText="1"/>
      <protection hidden="1"/>
    </xf>
    <xf numFmtId="0" fontId="14" fillId="0" borderId="25" xfId="1" applyBorder="1" applyAlignment="1" applyProtection="1">
      <alignment horizontal="left" vertical="center" wrapText="1"/>
      <protection hidden="1"/>
    </xf>
    <xf numFmtId="0" fontId="1" fillId="0" borderId="24" xfId="1" applyFont="1" applyBorder="1" applyAlignment="1" applyProtection="1">
      <alignment horizontal="left" vertical="center" wrapText="1"/>
      <protection hidden="1"/>
    </xf>
    <xf numFmtId="0" fontId="1" fillId="0" borderId="0" xfId="1" applyFont="1" applyBorder="1" applyAlignment="1" applyProtection="1">
      <alignment horizontal="left" vertical="center" wrapText="1"/>
      <protection hidden="1"/>
    </xf>
    <xf numFmtId="0" fontId="1" fillId="0" borderId="25" xfId="1" applyFont="1" applyBorder="1" applyAlignment="1" applyProtection="1">
      <alignment horizontal="left" vertical="center" wrapText="1"/>
      <protection hidden="1"/>
    </xf>
    <xf numFmtId="0" fontId="0" fillId="0" borderId="0" xfId="0" applyBorder="1" applyAlignment="1" applyProtection="1">
      <alignment horizontal="center" wrapText="1"/>
      <protection hidden="1"/>
    </xf>
    <xf numFmtId="167" fontId="1" fillId="3" borderId="56" xfId="0" applyNumberFormat="1" applyFont="1" applyFill="1" applyBorder="1" applyAlignment="1" applyProtection="1">
      <alignment horizontal="right" vertical="center"/>
      <protection hidden="1"/>
    </xf>
    <xf numFmtId="167" fontId="1" fillId="3" borderId="5" xfId="0" applyNumberFormat="1" applyFont="1" applyFill="1" applyBorder="1" applyAlignment="1" applyProtection="1">
      <alignment horizontal="right" vertical="center"/>
      <protection hidden="1"/>
    </xf>
    <xf numFmtId="167" fontId="1" fillId="3" borderId="55" xfId="0" applyNumberFormat="1" applyFont="1" applyFill="1" applyBorder="1" applyAlignment="1" applyProtection="1">
      <alignment horizontal="right" vertical="center"/>
      <protection hidden="1"/>
    </xf>
    <xf numFmtId="167" fontId="1" fillId="3" borderId="57" xfId="0" applyNumberFormat="1" applyFont="1" applyFill="1" applyBorder="1" applyAlignment="1" applyProtection="1">
      <alignment horizontal="right" vertical="center"/>
      <protection hidden="1"/>
    </xf>
    <xf numFmtId="167" fontId="1" fillId="3" borderId="58" xfId="0" applyNumberFormat="1" applyFont="1" applyFill="1" applyBorder="1" applyAlignment="1" applyProtection="1">
      <alignment horizontal="right" vertical="center"/>
      <protection hidden="1"/>
    </xf>
    <xf numFmtId="167" fontId="1" fillId="3" borderId="59" xfId="0" applyNumberFormat="1" applyFont="1" applyFill="1" applyBorder="1" applyAlignment="1" applyProtection="1">
      <alignment horizontal="right" vertical="center"/>
      <protection hidden="1"/>
    </xf>
    <xf numFmtId="0" fontId="0" fillId="0" borderId="60" xfId="0" applyBorder="1" applyAlignment="1" applyProtection="1">
      <alignment horizontal="center" wrapText="1"/>
      <protection locked="0"/>
    </xf>
    <xf numFmtId="0" fontId="0" fillId="0" borderId="61" xfId="0" applyBorder="1" applyAlignment="1" applyProtection="1">
      <alignment horizontal="center" wrapText="1"/>
      <protection locked="0"/>
    </xf>
    <xf numFmtId="0" fontId="0" fillId="0" borderId="62" xfId="0" applyBorder="1" applyAlignment="1" applyProtection="1">
      <alignment horizontal="center" wrapText="1"/>
      <protection locked="0"/>
    </xf>
    <xf numFmtId="14" fontId="0" fillId="0" borderId="38" xfId="0" applyNumberFormat="1" applyBorder="1" applyAlignment="1" applyProtection="1">
      <alignment horizontal="center" vertical="center"/>
      <protection locked="0"/>
    </xf>
    <xf numFmtId="0" fontId="13" fillId="0" borderId="0" xfId="0" applyFont="1" applyAlignment="1" applyProtection="1">
      <alignment horizontal="left" vertical="center"/>
      <protection hidden="1"/>
    </xf>
    <xf numFmtId="0" fontId="14" fillId="0" borderId="0" xfId="1" applyAlignment="1" applyProtection="1">
      <alignment horizontal="left" vertical="center"/>
      <protection hidden="1"/>
    </xf>
    <xf numFmtId="0" fontId="1"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15" fillId="2" borderId="0" xfId="0" applyFont="1" applyFill="1" applyAlignment="1" applyProtection="1">
      <alignment horizontal="left"/>
      <protection hidden="1"/>
    </xf>
    <xf numFmtId="0" fontId="1" fillId="0" borderId="0" xfId="0" applyFont="1" applyAlignment="1" applyProtection="1">
      <alignment horizontal="left" vertical="top" wrapText="1"/>
      <protection hidden="1"/>
    </xf>
    <xf numFmtId="0" fontId="1" fillId="0" borderId="0" xfId="1" applyFont="1" applyAlignment="1" applyProtection="1">
      <alignment horizontal="left" vertical="center" wrapText="1"/>
      <protection hidden="1"/>
    </xf>
    <xf numFmtId="0" fontId="13" fillId="0" borderId="0" xfId="0" applyFont="1" applyAlignment="1" applyProtection="1">
      <alignment horizontal="left" vertical="top" wrapText="1"/>
      <protection hidden="1"/>
    </xf>
    <xf numFmtId="0" fontId="14" fillId="0" borderId="0" xfId="1" applyAlignment="1" applyProtection="1">
      <alignment horizontal="left" vertical="top" wrapText="1"/>
      <protection hidden="1"/>
    </xf>
    <xf numFmtId="0" fontId="1" fillId="5" borderId="10" xfId="0" applyFont="1" applyFill="1" applyBorder="1" applyAlignment="1" applyProtection="1">
      <alignment horizontal="left" vertical="center"/>
      <protection locked="0"/>
    </xf>
    <xf numFmtId="0" fontId="1" fillId="5" borderId="11" xfId="0" applyFont="1" applyFill="1" applyBorder="1" applyAlignment="1" applyProtection="1">
      <alignment horizontal="left" vertical="center"/>
      <protection locked="0"/>
    </xf>
    <xf numFmtId="0" fontId="1" fillId="5" borderId="9" xfId="0" applyFont="1" applyFill="1" applyBorder="1" applyAlignment="1" applyProtection="1">
      <alignment horizontal="left" vertical="center"/>
      <protection locked="0"/>
    </xf>
    <xf numFmtId="167" fontId="1" fillId="3" borderId="28" xfId="0" applyNumberFormat="1" applyFont="1" applyFill="1" applyBorder="1" applyAlignment="1" applyProtection="1">
      <alignment horizontal="right" vertical="center"/>
      <protection hidden="1"/>
    </xf>
    <xf numFmtId="49" fontId="0" fillId="0" borderId="1" xfId="0" applyNumberFormat="1" applyBorder="1" applyAlignment="1" applyProtection="1">
      <alignment horizontal="left"/>
      <protection locked="0"/>
    </xf>
    <xf numFmtId="49" fontId="0" fillId="0" borderId="10" xfId="0" applyNumberFormat="1" applyBorder="1" applyAlignment="1" applyProtection="1">
      <alignment horizontal="left"/>
      <protection locked="0"/>
    </xf>
    <xf numFmtId="49" fontId="0" fillId="0" borderId="37" xfId="0" applyNumberFormat="1" applyBorder="1" applyAlignment="1" applyProtection="1">
      <alignment horizontal="left"/>
      <protection locked="0"/>
    </xf>
    <xf numFmtId="49" fontId="0" fillId="0" borderId="39" xfId="0" applyNumberFormat="1" applyBorder="1" applyAlignment="1" applyProtection="1">
      <alignment horizontal="left"/>
      <protection locked="0"/>
    </xf>
    <xf numFmtId="49" fontId="0" fillId="0" borderId="10" xfId="0" applyNumberFormat="1" applyBorder="1" applyAlignment="1" applyProtection="1">
      <alignment horizontal="left" vertical="center"/>
      <protection locked="0"/>
    </xf>
    <xf numFmtId="2" fontId="0" fillId="0" borderId="1" xfId="0" applyNumberFormat="1" applyBorder="1" applyAlignment="1" applyProtection="1">
      <alignment horizontal="center" vertical="center"/>
      <protection locked="0"/>
    </xf>
    <xf numFmtId="2" fontId="0" fillId="0" borderId="10" xfId="0" applyNumberFormat="1" applyBorder="1" applyAlignment="1" applyProtection="1">
      <alignment horizontal="right" vertical="center"/>
      <protection locked="0"/>
    </xf>
    <xf numFmtId="2" fontId="0" fillId="0" borderId="11" xfId="0" applyNumberFormat="1" applyBorder="1" applyAlignment="1" applyProtection="1">
      <alignment horizontal="right" vertical="center"/>
      <protection locked="0"/>
    </xf>
    <xf numFmtId="2" fontId="0" fillId="0" borderId="9" xfId="0" applyNumberFormat="1" applyBorder="1" applyAlignment="1" applyProtection="1">
      <alignment horizontal="right" vertical="center"/>
      <protection locked="0"/>
    </xf>
    <xf numFmtId="0" fontId="3" fillId="2" borderId="1" xfId="0" applyFont="1" applyFill="1" applyBorder="1" applyAlignment="1" applyProtection="1">
      <alignment horizontal="left" vertical="center"/>
      <protection hidden="1"/>
    </xf>
    <xf numFmtId="0" fontId="1" fillId="5" borderId="1" xfId="0" applyFont="1" applyFill="1" applyBorder="1" applyAlignment="1" applyProtection="1">
      <alignment horizontal="left" vertical="center"/>
      <protection locked="0"/>
    </xf>
    <xf numFmtId="0" fontId="1" fillId="5" borderId="8" xfId="0" applyFont="1" applyFill="1" applyBorder="1" applyAlignment="1" applyProtection="1">
      <alignment horizontal="left" vertical="center"/>
      <protection locked="0"/>
    </xf>
    <xf numFmtId="0" fontId="3" fillId="2" borderId="37" xfId="0" applyFont="1" applyFill="1" applyBorder="1" applyAlignment="1" applyProtection="1">
      <alignment horizontal="left" vertical="center"/>
      <protection hidden="1"/>
    </xf>
    <xf numFmtId="0" fontId="1" fillId="5" borderId="37" xfId="0" applyFont="1" applyFill="1" applyBorder="1" applyAlignment="1" applyProtection="1">
      <alignment horizontal="center" vertical="center"/>
      <protection locked="0"/>
    </xf>
    <xf numFmtId="49" fontId="0" fillId="0" borderId="18" xfId="0" applyNumberFormat="1" applyBorder="1" applyAlignment="1" applyProtection="1">
      <alignment horizontal="left" vertical="center" wrapText="1"/>
      <protection locked="0"/>
    </xf>
    <xf numFmtId="49" fontId="0" fillId="0" borderId="11" xfId="0" applyNumberFormat="1" applyBorder="1" applyAlignment="1" applyProtection="1">
      <alignment horizontal="left" vertical="center" wrapText="1"/>
      <protection locked="0"/>
    </xf>
    <xf numFmtId="49" fontId="0" fillId="0" borderId="12" xfId="0" applyNumberFormat="1" applyBorder="1" applyAlignment="1" applyProtection="1">
      <alignment horizontal="left" vertical="center" wrapText="1"/>
      <protection locked="0"/>
    </xf>
    <xf numFmtId="0" fontId="9" fillId="2" borderId="31" xfId="0" applyFont="1" applyFill="1" applyBorder="1" applyAlignment="1" applyProtection="1">
      <alignment horizontal="center" vertical="center" wrapText="1"/>
      <protection hidden="1"/>
    </xf>
    <xf numFmtId="0" fontId="9" fillId="2" borderId="32" xfId="0" applyFont="1" applyFill="1" applyBorder="1" applyAlignment="1" applyProtection="1">
      <alignment horizontal="center" vertical="center" wrapText="1"/>
      <protection hidden="1"/>
    </xf>
    <xf numFmtId="0" fontId="9" fillId="2" borderId="33" xfId="0" applyFont="1" applyFill="1" applyBorder="1" applyAlignment="1" applyProtection="1">
      <alignment horizontal="center" vertical="center" wrapText="1"/>
      <protection hidden="1"/>
    </xf>
    <xf numFmtId="49" fontId="0" fillId="0" borderId="19" xfId="0" applyNumberFormat="1" applyBorder="1" applyAlignment="1" applyProtection="1">
      <alignment horizontal="left" vertical="center" wrapText="1"/>
      <protection locked="0"/>
    </xf>
    <xf numFmtId="49" fontId="0" fillId="0" borderId="20" xfId="0" applyNumberFormat="1" applyBorder="1" applyAlignment="1" applyProtection="1">
      <alignment horizontal="left" vertical="center" wrapText="1"/>
      <protection locked="0"/>
    </xf>
    <xf numFmtId="49" fontId="0" fillId="0" borderId="21" xfId="0" applyNumberFormat="1" applyBorder="1" applyAlignment="1" applyProtection="1">
      <alignment horizontal="left" vertical="center" wrapText="1"/>
      <protection locked="0"/>
    </xf>
    <xf numFmtId="49" fontId="1" fillId="5" borderId="10" xfId="0" applyNumberFormat="1" applyFont="1" applyFill="1" applyBorder="1" applyAlignment="1" applyProtection="1">
      <alignment horizontal="left" vertical="center"/>
      <protection locked="0"/>
    </xf>
    <xf numFmtId="49" fontId="1" fillId="5" borderId="11" xfId="0" applyNumberFormat="1" applyFont="1" applyFill="1" applyBorder="1" applyAlignment="1" applyProtection="1">
      <alignment horizontal="left" vertical="center"/>
      <protection locked="0"/>
    </xf>
    <xf numFmtId="49" fontId="1" fillId="5" borderId="12" xfId="0" applyNumberFormat="1" applyFont="1" applyFill="1" applyBorder="1" applyAlignment="1" applyProtection="1">
      <alignment horizontal="left" vertical="center"/>
      <protection locked="0"/>
    </xf>
    <xf numFmtId="49" fontId="1" fillId="5" borderId="39" xfId="0" applyNumberFormat="1" applyFont="1" applyFill="1" applyBorder="1" applyAlignment="1" applyProtection="1">
      <alignment horizontal="left" vertical="center"/>
      <protection locked="0"/>
    </xf>
    <xf numFmtId="49" fontId="1" fillId="5" borderId="20" xfId="0" applyNumberFormat="1" applyFont="1" applyFill="1" applyBorder="1" applyAlignment="1" applyProtection="1">
      <alignment horizontal="left" vertical="center"/>
      <protection locked="0"/>
    </xf>
    <xf numFmtId="49" fontId="1" fillId="5" borderId="21" xfId="0" applyNumberFormat="1" applyFont="1" applyFill="1" applyBorder="1" applyAlignment="1" applyProtection="1">
      <alignment horizontal="left" vertical="center"/>
      <protection locked="0"/>
    </xf>
    <xf numFmtId="0" fontId="34" fillId="0" borderId="0" xfId="0" applyFont="1" applyBorder="1" applyAlignment="1" applyProtection="1">
      <alignment horizontal="right" vertical="center" wrapText="1"/>
      <protection hidden="1"/>
    </xf>
    <xf numFmtId="0" fontId="8" fillId="0" borderId="63" xfId="0" applyFont="1" applyBorder="1" applyAlignment="1" applyProtection="1">
      <alignment horizontal="center" vertical="center"/>
      <protection locked="0" hidden="1"/>
    </xf>
    <xf numFmtId="0" fontId="8" fillId="0" borderId="63" xfId="0" applyFont="1" applyBorder="1" applyAlignment="1" applyProtection="1">
      <alignment horizontal="center" vertical="center"/>
      <protection hidden="1"/>
    </xf>
    <xf numFmtId="0" fontId="8" fillId="0" borderId="63" xfId="0" applyFont="1" applyBorder="1" applyAlignment="1" applyProtection="1">
      <alignment horizontal="left" vertical="center"/>
      <protection hidden="1"/>
    </xf>
    <xf numFmtId="0" fontId="1" fillId="0" borderId="0" xfId="0" applyFont="1" applyAlignment="1" applyProtection="1">
      <alignment horizontal="center"/>
      <protection hidden="1"/>
    </xf>
    <xf numFmtId="0" fontId="7" fillId="0" borderId="0" xfId="0" applyFont="1" applyAlignment="1" applyProtection="1">
      <alignment horizontal="left" vertical="center"/>
      <protection hidden="1"/>
    </xf>
    <xf numFmtId="0" fontId="7" fillId="0" borderId="0" xfId="0" applyFont="1" applyBorder="1" applyAlignment="1" applyProtection="1">
      <alignment horizontal="left" vertical="center"/>
      <protection hidden="1"/>
    </xf>
    <xf numFmtId="0" fontId="3" fillId="0" borderId="0" xfId="0" applyFont="1" applyBorder="1" applyAlignment="1" applyProtection="1">
      <alignment horizontal="center" vertical="center"/>
      <protection hidden="1"/>
    </xf>
    <xf numFmtId="167" fontId="1" fillId="3" borderId="29" xfId="0" applyNumberFormat="1" applyFont="1" applyFill="1" applyBorder="1" applyAlignment="1" applyProtection="1">
      <alignment horizontal="right" vertical="center"/>
      <protection hidden="1"/>
    </xf>
    <xf numFmtId="167" fontId="1" fillId="3" borderId="42" xfId="0" applyNumberFormat="1" applyFont="1" applyFill="1" applyBorder="1" applyAlignment="1" applyProtection="1">
      <alignment horizontal="right" vertical="center"/>
      <protection hidden="1"/>
    </xf>
    <xf numFmtId="0" fontId="7" fillId="0" borderId="0" xfId="0" applyFont="1" applyAlignment="1" applyProtection="1">
      <alignment horizontal="left" vertical="center" wrapText="1"/>
      <protection hidden="1"/>
    </xf>
    <xf numFmtId="168" fontId="1" fillId="3" borderId="50" xfId="0" applyNumberFormat="1" applyFont="1" applyFill="1" applyBorder="1" applyAlignment="1" applyProtection="1">
      <alignment horizontal="right" vertical="center"/>
    </xf>
    <xf numFmtId="168" fontId="1" fillId="3" borderId="48" xfId="0" applyNumberFormat="1" applyFont="1" applyFill="1" applyBorder="1" applyAlignment="1" applyProtection="1">
      <alignment horizontal="right" vertical="center"/>
    </xf>
    <xf numFmtId="168" fontId="1" fillId="3" borderId="51" xfId="0" applyNumberFormat="1" applyFont="1" applyFill="1" applyBorder="1" applyAlignment="1" applyProtection="1">
      <alignment horizontal="right" vertical="center"/>
    </xf>
    <xf numFmtId="0" fontId="1" fillId="0" borderId="50"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49" xfId="0" applyFont="1" applyBorder="1" applyAlignment="1" applyProtection="1">
      <alignment horizontal="center" vertical="center"/>
      <protection locked="0"/>
    </xf>
    <xf numFmtId="14" fontId="12" fillId="0" borderId="18" xfId="0" applyNumberFormat="1" applyFont="1" applyBorder="1" applyAlignment="1" applyProtection="1">
      <alignment horizontal="left" vertical="center"/>
      <protection locked="0"/>
    </xf>
    <xf numFmtId="14" fontId="12" fillId="0" borderId="11" xfId="0" applyNumberFormat="1" applyFont="1" applyBorder="1" applyAlignment="1" applyProtection="1">
      <alignment horizontal="left" vertical="center"/>
      <protection locked="0"/>
    </xf>
    <xf numFmtId="14" fontId="12" fillId="0" borderId="9" xfId="0" applyNumberFormat="1" applyFont="1" applyBorder="1" applyAlignment="1" applyProtection="1">
      <alignment horizontal="left" vertical="center"/>
      <protection locked="0"/>
    </xf>
    <xf numFmtId="14" fontId="12" fillId="0" borderId="10" xfId="0" applyNumberFormat="1" applyFont="1" applyBorder="1" applyAlignment="1" applyProtection="1">
      <alignment horizontal="left" vertical="center"/>
      <protection locked="0"/>
    </xf>
    <xf numFmtId="49" fontId="1" fillId="0" borderId="10" xfId="0" applyNumberFormat="1" applyFont="1" applyBorder="1" applyAlignment="1" applyProtection="1">
      <alignment vertical="center"/>
      <protection locked="0"/>
    </xf>
    <xf numFmtId="49" fontId="0" fillId="0" borderId="11" xfId="0" applyNumberFormat="1" applyBorder="1" applyAlignment="1" applyProtection="1">
      <alignment vertical="center"/>
      <protection locked="0"/>
    </xf>
    <xf numFmtId="49" fontId="0" fillId="0" borderId="9" xfId="0" applyNumberFormat="1" applyBorder="1" applyAlignment="1" applyProtection="1">
      <alignment vertical="center"/>
      <protection locked="0"/>
    </xf>
    <xf numFmtId="4" fontId="1" fillId="0" borderId="1" xfId="0" applyNumberFormat="1" applyFont="1" applyBorder="1" applyAlignment="1" applyProtection="1">
      <alignment horizontal="right" vertical="center"/>
      <protection locked="0"/>
    </xf>
    <xf numFmtId="0" fontId="0" fillId="0" borderId="1" xfId="0" applyBorder="1" applyAlignment="1" applyProtection="1">
      <alignment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 fillId="2" borderId="31" xfId="0" applyFont="1" applyFill="1" applyBorder="1" applyAlignment="1" applyProtection="1">
      <alignment vertical="center"/>
      <protection hidden="1"/>
    </xf>
    <xf numFmtId="0" fontId="0" fillId="0" borderId="32" xfId="0" applyBorder="1" applyAlignment="1" applyProtection="1">
      <alignment vertical="center"/>
      <protection hidden="1"/>
    </xf>
    <xf numFmtId="0" fontId="0" fillId="0" borderId="32" xfId="0" applyBorder="1" applyAlignment="1" applyProtection="1">
      <protection hidden="1"/>
    </xf>
    <xf numFmtId="0" fontId="0" fillId="0" borderId="52" xfId="0" applyBorder="1" applyAlignment="1" applyProtection="1">
      <protection hidden="1"/>
    </xf>
    <xf numFmtId="0" fontId="0" fillId="0" borderId="18" xfId="0" applyBorder="1" applyAlignment="1" applyProtection="1">
      <protection hidden="1"/>
    </xf>
    <xf numFmtId="0" fontId="0" fillId="0" borderId="11" xfId="0" applyBorder="1" applyAlignment="1" applyProtection="1">
      <protection hidden="1"/>
    </xf>
    <xf numFmtId="0" fontId="0" fillId="0" borderId="9" xfId="0" applyBorder="1" applyAlignment="1" applyProtection="1">
      <protection hidden="1"/>
    </xf>
    <xf numFmtId="0" fontId="3" fillId="2" borderId="30" xfId="0" applyFont="1" applyFill="1" applyBorder="1" applyAlignment="1" applyProtection="1">
      <alignment vertical="center"/>
      <protection hidden="1"/>
    </xf>
    <xf numFmtId="0" fontId="0" fillId="0" borderId="10" xfId="0" applyBorder="1" applyAlignment="1" applyProtection="1">
      <protection hidden="1"/>
    </xf>
    <xf numFmtId="0" fontId="3" fillId="2" borderId="22" xfId="0" applyFont="1" applyFill="1" applyBorder="1" applyAlignment="1" applyProtection="1">
      <alignment vertical="center"/>
      <protection hidden="1"/>
    </xf>
    <xf numFmtId="0" fontId="0" fillId="0" borderId="2" xfId="0" applyBorder="1" applyAlignment="1"/>
    <xf numFmtId="0" fontId="0" fillId="0" borderId="24" xfId="0" applyBorder="1" applyAlignment="1"/>
    <xf numFmtId="0" fontId="0" fillId="0" borderId="0" xfId="0" applyAlignment="1"/>
    <xf numFmtId="0" fontId="0" fillId="0" borderId="26" xfId="0" applyBorder="1" applyAlignment="1"/>
    <xf numFmtId="0" fontId="0" fillId="0" borderId="17" xfId="0" applyBorder="1" applyAlignment="1"/>
    <xf numFmtId="0" fontId="3" fillId="2" borderId="22" xfId="0" applyFont="1" applyFill="1" applyBorder="1" applyAlignment="1" applyProtection="1">
      <alignment horizontal="right" vertical="center"/>
      <protection hidden="1"/>
    </xf>
    <xf numFmtId="0" fontId="0" fillId="0" borderId="23" xfId="0" applyBorder="1" applyAlignment="1"/>
    <xf numFmtId="0" fontId="0" fillId="0" borderId="25" xfId="0" applyBorder="1" applyAlignment="1"/>
    <xf numFmtId="0" fontId="0" fillId="0" borderId="27" xfId="0" applyBorder="1" applyAlignment="1"/>
    <xf numFmtId="0" fontId="3" fillId="2" borderId="22" xfId="0" applyFont="1" applyFill="1" applyBorder="1" applyAlignment="1" applyProtection="1">
      <alignment horizontal="center" vertical="center"/>
      <protection hidden="1"/>
    </xf>
    <xf numFmtId="0" fontId="0" fillId="0" borderId="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center" vertical="center"/>
    </xf>
    <xf numFmtId="0" fontId="3" fillId="2" borderId="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0" xfId="0" applyFont="1" applyFill="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27" xfId="0" applyFont="1" applyFill="1" applyBorder="1" applyAlignment="1">
      <alignment horizontal="center" vertical="center"/>
    </xf>
    <xf numFmtId="164" fontId="12" fillId="0" borderId="17" xfId="0" applyNumberFormat="1" applyFont="1" applyBorder="1" applyAlignment="1" applyProtection="1">
      <alignment vertical="center"/>
      <protection hidden="1"/>
    </xf>
    <xf numFmtId="0" fontId="0" fillId="0" borderId="17" xfId="0" applyBorder="1" applyAlignment="1" applyProtection="1">
      <alignment vertical="center"/>
      <protection hidden="1"/>
    </xf>
    <xf numFmtId="0" fontId="1" fillId="0" borderId="14"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0" fillId="0" borderId="28" xfId="0" applyBorder="1" applyAlignment="1" applyProtection="1">
      <alignment horizontal="right" vertical="center"/>
      <protection hidden="1"/>
    </xf>
    <xf numFmtId="0" fontId="0" fillId="0" borderId="28" xfId="0" applyBorder="1" applyAlignment="1" applyProtection="1">
      <protection hidden="1"/>
    </xf>
    <xf numFmtId="0" fontId="0" fillId="0" borderId="1" xfId="0" applyBorder="1" applyAlignment="1" applyProtection="1">
      <protection hidden="1"/>
    </xf>
    <xf numFmtId="0" fontId="0" fillId="0" borderId="28" xfId="0" applyBorder="1" applyAlignment="1" applyProtection="1">
      <alignment horizontal="center"/>
      <protection hidden="1"/>
    </xf>
    <xf numFmtId="0" fontId="0" fillId="0" borderId="42" xfId="0" applyBorder="1" applyAlignment="1" applyProtection="1">
      <alignment horizontal="center"/>
      <protection hidden="1"/>
    </xf>
    <xf numFmtId="0" fontId="0" fillId="0" borderId="1" xfId="0" applyBorder="1" applyAlignment="1" applyProtection="1">
      <alignment horizontal="center"/>
      <protection hidden="1"/>
    </xf>
    <xf numFmtId="0" fontId="0" fillId="0" borderId="8" xfId="0" applyBorder="1" applyAlignment="1" applyProtection="1">
      <alignment horizontal="center"/>
      <protection hidden="1"/>
    </xf>
    <xf numFmtId="14" fontId="0" fillId="0" borderId="11" xfId="0" applyNumberFormat="1" applyBorder="1" applyAlignment="1" applyProtection="1">
      <alignment horizontal="left" vertical="center"/>
      <protection locked="0"/>
    </xf>
    <xf numFmtId="14" fontId="0" fillId="0" borderId="9" xfId="0" applyNumberFormat="1" applyBorder="1" applyAlignment="1" applyProtection="1">
      <alignment horizontal="left" vertical="center"/>
      <protection locked="0"/>
    </xf>
    <xf numFmtId="49" fontId="0" fillId="0" borderId="10" xfId="0" applyNumberFormat="1" applyBorder="1" applyAlignment="1" applyProtection="1">
      <alignment vertical="center"/>
      <protection locked="0"/>
    </xf>
    <xf numFmtId="0" fontId="3" fillId="2" borderId="20" xfId="0" applyFont="1" applyFill="1" applyBorder="1" applyAlignment="1" applyProtection="1">
      <alignment horizontal="right" vertical="center"/>
      <protection hidden="1"/>
    </xf>
    <xf numFmtId="0" fontId="3" fillId="2" borderId="40" xfId="0" applyFont="1" applyFill="1" applyBorder="1" applyAlignment="1" applyProtection="1">
      <alignment horizontal="right" vertical="center"/>
      <protection hidden="1"/>
    </xf>
    <xf numFmtId="164" fontId="17" fillId="2" borderId="47" xfId="0" quotePrefix="1" applyNumberFormat="1" applyFont="1" applyFill="1" applyBorder="1" applyAlignment="1" applyProtection="1">
      <alignment horizontal="center" vertical="center"/>
      <protection hidden="1"/>
    </xf>
    <xf numFmtId="0" fontId="3" fillId="2" borderId="48" xfId="0" applyFont="1" applyFill="1" applyBorder="1" applyAlignment="1" applyProtection="1">
      <alignment horizontal="center" vertical="center"/>
      <protection hidden="1"/>
    </xf>
    <xf numFmtId="0" fontId="3" fillId="2" borderId="51" xfId="0" applyFont="1" applyFill="1" applyBorder="1" applyAlignment="1" applyProtection="1">
      <alignment horizontal="center" vertical="center"/>
      <protection hidden="1"/>
    </xf>
    <xf numFmtId="0" fontId="3" fillId="2" borderId="44" xfId="0" applyFont="1" applyFill="1" applyBorder="1" applyAlignment="1" applyProtection="1">
      <alignment horizontal="center" vertical="center"/>
      <protection hidden="1"/>
    </xf>
    <xf numFmtId="0" fontId="3" fillId="2" borderId="34" xfId="0" applyFont="1" applyFill="1" applyBorder="1" applyAlignment="1" applyProtection="1">
      <alignment horizontal="center" vertical="center"/>
      <protection hidden="1"/>
    </xf>
    <xf numFmtId="0" fontId="3" fillId="2" borderId="45" xfId="0" applyFont="1" applyFill="1" applyBorder="1" applyAlignment="1" applyProtection="1">
      <alignment horizontal="center" vertical="center"/>
      <protection hidden="1"/>
    </xf>
    <xf numFmtId="49" fontId="1" fillId="0" borderId="39" xfId="0" applyNumberFormat="1" applyFont="1" applyBorder="1" applyAlignment="1" applyProtection="1">
      <alignment horizontal="left" vertical="center"/>
      <protection locked="0" hidden="1"/>
    </xf>
    <xf numFmtId="49" fontId="0" fillId="0" borderId="20" xfId="0" applyNumberFormat="1" applyBorder="1" applyAlignment="1" applyProtection="1">
      <alignment horizontal="left" vertical="center"/>
      <protection locked="0" hidden="1"/>
    </xf>
    <xf numFmtId="49" fontId="0" fillId="0" borderId="21" xfId="0" applyNumberFormat="1" applyBorder="1" applyAlignment="1" applyProtection="1">
      <alignment horizontal="left" vertical="center"/>
      <protection locked="0" hidden="1"/>
    </xf>
    <xf numFmtId="4" fontId="0" fillId="0" borderId="1" xfId="0" applyNumberFormat="1" applyBorder="1" applyAlignment="1" applyProtection="1">
      <alignment vertical="center"/>
      <protection locked="0"/>
    </xf>
    <xf numFmtId="0" fontId="4" fillId="0" borderId="0" xfId="0" applyFont="1" applyAlignment="1" applyProtection="1">
      <alignment vertical="center"/>
      <protection hidden="1"/>
    </xf>
    <xf numFmtId="0" fontId="4" fillId="0" borderId="34" xfId="0" applyFont="1" applyBorder="1" applyAlignment="1" applyProtection="1">
      <alignment vertical="center"/>
      <protection hidden="1"/>
    </xf>
    <xf numFmtId="49" fontId="1" fillId="0" borderId="14" xfId="0" applyNumberFormat="1" applyFont="1" applyBorder="1" applyAlignment="1" applyProtection="1">
      <alignment vertical="top"/>
      <protection locked="0"/>
    </xf>
    <xf numFmtId="49" fontId="1" fillId="0" borderId="2" xfId="0" applyNumberFormat="1" applyFont="1" applyBorder="1" applyAlignment="1" applyProtection="1">
      <alignment vertical="top"/>
      <protection locked="0"/>
    </xf>
    <xf numFmtId="49" fontId="1" fillId="0" borderId="3" xfId="0" applyNumberFormat="1" applyFont="1" applyBorder="1" applyAlignment="1" applyProtection="1">
      <alignment vertical="top"/>
      <protection locked="0"/>
    </xf>
    <xf numFmtId="49" fontId="1" fillId="0" borderId="15" xfId="0" applyNumberFormat="1" applyFont="1" applyBorder="1" applyAlignment="1" applyProtection="1">
      <alignment vertical="top"/>
      <protection locked="0"/>
    </xf>
    <xf numFmtId="49" fontId="1" fillId="0" borderId="0" xfId="0" applyNumberFormat="1" applyFont="1" applyBorder="1" applyAlignment="1" applyProtection="1">
      <alignment vertical="top"/>
      <protection locked="0"/>
    </xf>
    <xf numFmtId="49" fontId="1" fillId="0" borderId="4" xfId="0" applyNumberFormat="1" applyFont="1" applyBorder="1" applyAlignment="1" applyProtection="1">
      <alignment vertical="top"/>
      <protection locked="0"/>
    </xf>
    <xf numFmtId="49" fontId="1" fillId="0" borderId="44" xfId="0" applyNumberFormat="1" applyFont="1" applyBorder="1" applyAlignment="1" applyProtection="1">
      <alignment vertical="top"/>
      <protection locked="0"/>
    </xf>
    <xf numFmtId="49" fontId="1" fillId="0" borderId="34" xfId="0" applyNumberFormat="1" applyFont="1" applyBorder="1" applyAlignment="1" applyProtection="1">
      <alignment vertical="top"/>
      <protection locked="0"/>
    </xf>
    <xf numFmtId="49" fontId="1" fillId="0" borderId="35" xfId="0" applyNumberFormat="1" applyFont="1" applyBorder="1" applyAlignment="1" applyProtection="1">
      <alignment vertical="top"/>
      <protection locked="0"/>
    </xf>
    <xf numFmtId="0" fontId="10" fillId="0" borderId="0" xfId="0" applyFont="1" applyAlignment="1" applyProtection="1">
      <alignment horizontal="right" vertical="center"/>
      <protection hidden="1"/>
    </xf>
    <xf numFmtId="0" fontId="10" fillId="0" borderId="2" xfId="0" applyFont="1" applyBorder="1" applyAlignment="1" applyProtection="1">
      <alignment vertical="center"/>
      <protection hidden="1"/>
    </xf>
    <xf numFmtId="0" fontId="10" fillId="0" borderId="0" xfId="0" applyFont="1" applyAlignment="1" applyProtection="1">
      <alignment vertical="center"/>
      <protection hidden="1"/>
    </xf>
    <xf numFmtId="165" fontId="10" fillId="0" borderId="0" xfId="0" applyNumberFormat="1" applyFont="1" applyAlignment="1" applyProtection="1">
      <alignment horizontal="right" vertical="center"/>
      <protection hidden="1"/>
    </xf>
    <xf numFmtId="167" fontId="1" fillId="3" borderId="50" xfId="0" applyNumberFormat="1" applyFont="1" applyFill="1" applyBorder="1" applyAlignment="1" applyProtection="1">
      <alignment horizontal="right" vertical="center"/>
      <protection hidden="1"/>
    </xf>
    <xf numFmtId="167" fontId="1" fillId="3" borderId="48" xfId="0" applyNumberFormat="1" applyFont="1" applyFill="1" applyBorder="1" applyAlignment="1" applyProtection="1">
      <alignment horizontal="right" vertical="center"/>
      <protection hidden="1"/>
    </xf>
    <xf numFmtId="167" fontId="1" fillId="3" borderId="51" xfId="0" applyNumberFormat="1" applyFont="1" applyFill="1" applyBorder="1" applyAlignment="1" applyProtection="1">
      <alignment horizontal="right" vertical="center"/>
      <protection hidden="1"/>
    </xf>
    <xf numFmtId="0" fontId="3" fillId="0" borderId="0" xfId="0" applyFont="1" applyAlignment="1" applyProtection="1">
      <alignment vertical="center"/>
      <protection hidden="1"/>
    </xf>
    <xf numFmtId="4" fontId="1" fillId="3" borderId="53" xfId="0" applyNumberFormat="1" applyFont="1" applyFill="1" applyBorder="1" applyAlignment="1" applyProtection="1">
      <alignment horizontal="right" vertical="center"/>
      <protection hidden="1"/>
    </xf>
    <xf numFmtId="4" fontId="1" fillId="3" borderId="43" xfId="0" applyNumberFormat="1" applyFont="1" applyFill="1" applyBorder="1" applyAlignment="1" applyProtection="1">
      <alignment horizontal="right" vertical="center"/>
      <protection hidden="1"/>
    </xf>
    <xf numFmtId="4" fontId="1" fillId="3" borderId="54" xfId="0" applyNumberFormat="1" applyFont="1" applyFill="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1" fillId="0" borderId="14" xfId="0" applyFont="1" applyBorder="1" applyAlignment="1" applyProtection="1">
      <protection hidden="1"/>
    </xf>
    <xf numFmtId="0" fontId="1" fillId="0" borderId="2" xfId="0" applyFont="1" applyBorder="1" applyAlignment="1" applyProtection="1">
      <protection hidden="1"/>
    </xf>
    <xf numFmtId="3" fontId="1" fillId="0" borderId="1" xfId="0" applyNumberFormat="1" applyFont="1" applyBorder="1" applyAlignment="1" applyProtection="1">
      <alignment horizontal="right" vertical="center"/>
      <protection locked="0"/>
    </xf>
    <xf numFmtId="3" fontId="0" fillId="0" borderId="1" xfId="0" applyNumberFormat="1" applyBorder="1" applyAlignment="1" applyProtection="1">
      <alignment vertical="center"/>
      <protection locked="0"/>
    </xf>
    <xf numFmtId="164" fontId="12" fillId="0" borderId="0" xfId="0" applyNumberFormat="1" applyFont="1" applyBorder="1" applyAlignment="1" applyProtection="1">
      <alignment vertical="center"/>
      <protection hidden="1"/>
    </xf>
    <xf numFmtId="0" fontId="0" fillId="0" borderId="0" xfId="0" applyBorder="1" applyAlignment="1" applyProtection="1">
      <alignment vertical="center"/>
      <protection hidden="1"/>
    </xf>
    <xf numFmtId="0" fontId="3" fillId="0" borderId="0" xfId="0" applyFont="1" applyBorder="1" applyAlignment="1" applyProtection="1">
      <alignment vertical="center"/>
      <protection hidden="1"/>
    </xf>
    <xf numFmtId="0" fontId="0" fillId="0" borderId="0" xfId="0" applyBorder="1" applyAlignment="1" applyProtection="1">
      <protection hidden="1"/>
    </xf>
    <xf numFmtId="0" fontId="0" fillId="0" borderId="0" xfId="0" applyAlignment="1" applyProtection="1">
      <protection hidden="1"/>
    </xf>
    <xf numFmtId="49" fontId="1" fillId="0" borderId="39" xfId="0" applyNumberFormat="1" applyFont="1" applyBorder="1" applyAlignment="1" applyProtection="1">
      <alignment horizontal="left" vertical="center"/>
      <protection locked="0"/>
    </xf>
    <xf numFmtId="49" fontId="0" fillId="0" borderId="20" xfId="0" applyNumberFormat="1" applyBorder="1" applyAlignment="1" applyProtection="1">
      <alignment horizontal="left" vertical="center"/>
      <protection locked="0"/>
    </xf>
    <xf numFmtId="49" fontId="0" fillId="0" borderId="21" xfId="0" applyNumberFormat="1" applyBorder="1" applyAlignment="1" applyProtection="1">
      <alignment horizontal="left" vertical="center"/>
      <protection locked="0"/>
    </xf>
    <xf numFmtId="0" fontId="1" fillId="0" borderId="15" xfId="0" applyFont="1" applyBorder="1" applyAlignment="1" applyProtection="1">
      <protection hidden="1"/>
    </xf>
    <xf numFmtId="0" fontId="3" fillId="2" borderId="46" xfId="0" applyFont="1" applyFill="1" applyBorder="1" applyAlignment="1" applyProtection="1">
      <alignment horizontal="center" vertical="center"/>
      <protection hidden="1"/>
    </xf>
    <xf numFmtId="0" fontId="0" fillId="0" borderId="46" xfId="0" applyBorder="1" applyAlignment="1"/>
    <xf numFmtId="0" fontId="0" fillId="0" borderId="6" xfId="0" applyBorder="1" applyAlignment="1"/>
    <xf numFmtId="0" fontId="0" fillId="0" borderId="7" xfId="0" applyBorder="1" applyAlignment="1"/>
    <xf numFmtId="0" fontId="1" fillId="3" borderId="22" xfId="0" applyFont="1" applyFill="1" applyBorder="1" applyAlignment="1" applyProtection="1">
      <alignment horizontal="left" vertical="center"/>
      <protection hidden="1"/>
    </xf>
    <xf numFmtId="0" fontId="1" fillId="3" borderId="2" xfId="0" applyFont="1" applyFill="1" applyBorder="1" applyAlignment="1" applyProtection="1">
      <alignment horizontal="left" vertical="center"/>
      <protection hidden="1"/>
    </xf>
    <xf numFmtId="0" fontId="1" fillId="3" borderId="3" xfId="0" applyFont="1" applyFill="1" applyBorder="1" applyAlignment="1" applyProtection="1">
      <alignment horizontal="left" vertical="center"/>
      <protection hidden="1"/>
    </xf>
    <xf numFmtId="0" fontId="1" fillId="3" borderId="24" xfId="0" applyFont="1" applyFill="1" applyBorder="1" applyAlignment="1" applyProtection="1">
      <alignment horizontal="left" vertical="center"/>
      <protection hidden="1"/>
    </xf>
    <xf numFmtId="0" fontId="1" fillId="3" borderId="0" xfId="0" applyFont="1" applyFill="1" applyBorder="1" applyAlignment="1" applyProtection="1">
      <alignment horizontal="left" vertical="center"/>
      <protection hidden="1"/>
    </xf>
    <xf numFmtId="0" fontId="1" fillId="3" borderId="4" xfId="0" applyFont="1" applyFill="1" applyBorder="1" applyAlignment="1" applyProtection="1">
      <alignment horizontal="left" vertical="center"/>
      <protection hidden="1"/>
    </xf>
    <xf numFmtId="0" fontId="1" fillId="3" borderId="36" xfId="0" applyFont="1" applyFill="1" applyBorder="1" applyAlignment="1" applyProtection="1">
      <alignment horizontal="left" vertical="center"/>
      <protection hidden="1"/>
    </xf>
    <xf numFmtId="0" fontId="1" fillId="3" borderId="34" xfId="0" applyFont="1" applyFill="1" applyBorder="1" applyAlignment="1" applyProtection="1">
      <alignment horizontal="left" vertical="center"/>
      <protection hidden="1"/>
    </xf>
    <xf numFmtId="0" fontId="1" fillId="3" borderId="35" xfId="0" applyFont="1" applyFill="1" applyBorder="1" applyAlignment="1" applyProtection="1">
      <alignment horizontal="left" vertical="center"/>
      <protection hidden="1"/>
    </xf>
    <xf numFmtId="0" fontId="3" fillId="2" borderId="14" xfId="0" applyFont="1" applyFill="1" applyBorder="1" applyAlignment="1" applyProtection="1">
      <alignment vertical="center"/>
      <protection hidden="1"/>
    </xf>
    <xf numFmtId="0" fontId="0" fillId="0" borderId="15" xfId="0" applyBorder="1" applyAlignment="1"/>
    <xf numFmtId="0" fontId="0" fillId="0" borderId="16" xfId="0" applyBorder="1" applyAlignment="1"/>
    <xf numFmtId="0" fontId="3" fillId="2" borderId="46" xfId="0" applyFont="1" applyFill="1" applyBorder="1" applyAlignment="1" applyProtection="1">
      <alignment vertical="center"/>
      <protection hidden="1"/>
    </xf>
    <xf numFmtId="0" fontId="2" fillId="0" borderId="0" xfId="0" applyFont="1" applyAlignment="1" applyProtection="1">
      <alignment vertical="center"/>
      <protection hidden="1"/>
    </xf>
    <xf numFmtId="0" fontId="0" fillId="0" borderId="0" xfId="0" applyBorder="1" applyAlignment="1"/>
    <xf numFmtId="0" fontId="3" fillId="0" borderId="34" xfId="0" applyFont="1" applyBorder="1" applyAlignment="1" applyProtection="1">
      <alignment vertical="center"/>
      <protection hidden="1"/>
    </xf>
    <xf numFmtId="0" fontId="0" fillId="0" borderId="2" xfId="0" applyBorder="1" applyAlignment="1" applyProtection="1">
      <alignment vertical="center"/>
      <protection hidden="1"/>
    </xf>
    <xf numFmtId="0" fontId="0" fillId="0" borderId="2" xfId="0" applyBorder="1" applyAlignment="1" applyProtection="1">
      <protection hidden="1"/>
    </xf>
    <xf numFmtId="0" fontId="0" fillId="0" borderId="23" xfId="0" applyBorder="1" applyAlignment="1" applyProtection="1">
      <protection hidden="1"/>
    </xf>
    <xf numFmtId="0" fontId="0" fillId="0" borderId="15" xfId="0" applyBorder="1" applyAlignment="1" applyProtection="1">
      <protection hidden="1"/>
    </xf>
    <xf numFmtId="0" fontId="0" fillId="0" borderId="25" xfId="0" applyBorder="1" applyAlignment="1" applyProtection="1">
      <protection hidden="1"/>
    </xf>
    <xf numFmtId="0" fontId="0" fillId="0" borderId="44" xfId="0" applyBorder="1" applyAlignment="1" applyProtection="1">
      <protection hidden="1"/>
    </xf>
    <xf numFmtId="0" fontId="0" fillId="0" borderId="34" xfId="0" applyBorder="1" applyAlignment="1" applyProtection="1">
      <protection hidden="1"/>
    </xf>
    <xf numFmtId="0" fontId="0" fillId="0" borderId="45" xfId="0" applyBorder="1" applyAlignment="1" applyProtection="1">
      <protection hidden="1"/>
    </xf>
    <xf numFmtId="0" fontId="3" fillId="0" borderId="2" xfId="0" applyFont="1" applyBorder="1" applyAlignment="1" applyProtection="1">
      <alignment vertical="center"/>
      <protection hidden="1"/>
    </xf>
    <xf numFmtId="0" fontId="0" fillId="0" borderId="34" xfId="0" applyBorder="1" applyAlignment="1"/>
    <xf numFmtId="0" fontId="7" fillId="0" borderId="6" xfId="0" applyFont="1" applyBorder="1" applyAlignment="1" applyProtection="1">
      <protection hidden="1"/>
    </xf>
    <xf numFmtId="0" fontId="0" fillId="0" borderId="6" xfId="0" applyBorder="1" applyAlignment="1" applyProtection="1">
      <protection hidden="1"/>
    </xf>
    <xf numFmtId="0" fontId="13" fillId="0" borderId="0" xfId="3" applyFont="1" applyAlignment="1">
      <alignment horizontal="center"/>
    </xf>
  </cellXfs>
  <cellStyles count="5">
    <cellStyle name="Hyperlink" xfId="1" builtinId="8"/>
    <cellStyle name="Normal" xfId="0" builtinId="0"/>
    <cellStyle name="Normal 2" xfId="2"/>
    <cellStyle name="Normal 3" xfId="3"/>
    <cellStyle name="Normal 4" xfId="4"/>
  </cellStyles>
  <dxfs count="4">
    <dxf>
      <font>
        <color theme="3" tint="0.39994506668294322"/>
      </font>
      <fill>
        <patternFill>
          <bgColor theme="0" tint="-0.14996795556505021"/>
        </patternFill>
      </fill>
    </dxf>
    <dxf>
      <font>
        <color rgb="FF3333FF"/>
      </font>
    </dxf>
    <dxf>
      <font>
        <color rgb="FFFF0000"/>
      </font>
    </dxf>
    <dxf>
      <font>
        <color theme="3" tint="0.39994506668294322"/>
      </font>
      <fill>
        <patternFill>
          <bgColor theme="0" tint="-0.14996795556505021"/>
        </patternFill>
      </fill>
    </dxf>
  </dxfs>
  <tableStyles count="0" defaultTableStyle="TableStyleMedium9" defaultPivotStyle="PivotStyleLight16"/>
  <colors>
    <mruColors>
      <color rgb="FFCCFFCC"/>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121920</xdr:colOff>
      <xdr:row>1</xdr:row>
      <xdr:rowOff>38100</xdr:rowOff>
    </xdr:from>
    <xdr:to>
      <xdr:col>32</xdr:col>
      <xdr:colOff>243840</xdr:colOff>
      <xdr:row>3</xdr:row>
      <xdr:rowOff>228600</xdr:rowOff>
    </xdr:to>
    <xdr:pic>
      <xdr:nvPicPr>
        <xdr:cNvPr id="104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3245" y="95250"/>
          <a:ext cx="217932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314325</xdr:colOff>
      <xdr:row>11</xdr:row>
      <xdr:rowOff>28575</xdr:rowOff>
    </xdr:from>
    <xdr:to>
      <xdr:col>3</xdr:col>
      <xdr:colOff>9525</xdr:colOff>
      <xdr:row>17</xdr:row>
      <xdr:rowOff>238125</xdr:rowOff>
    </xdr:to>
    <xdr:sp macro="" textlink="">
      <xdr:nvSpPr>
        <xdr:cNvPr id="6" name="AutoShape 3"/>
        <xdr:cNvSpPr>
          <a:spLocks/>
        </xdr:cNvSpPr>
      </xdr:nvSpPr>
      <xdr:spPr bwMode="auto">
        <a:xfrm>
          <a:off x="619125" y="2600325"/>
          <a:ext cx="257175" cy="1447800"/>
        </a:xfrm>
        <a:prstGeom prst="leftBrace">
          <a:avLst>
            <a:gd name="adj1" fmla="val 63878"/>
            <a:gd name="adj2" fmla="val 50000"/>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109</xdr:col>
      <xdr:colOff>7620</xdr:colOff>
      <xdr:row>2</xdr:row>
      <xdr:rowOff>0</xdr:rowOff>
    </xdr:from>
    <xdr:to>
      <xdr:col>147</xdr:col>
      <xdr:colOff>53340</xdr:colOff>
      <xdr:row>14</xdr:row>
      <xdr:rowOff>0</xdr:rowOff>
    </xdr:to>
    <xdr:pic>
      <xdr:nvPicPr>
        <xdr:cNvPr id="206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2260" y="121920"/>
          <a:ext cx="23622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5737860</xdr:colOff>
      <xdr:row>0</xdr:row>
      <xdr:rowOff>7620</xdr:rowOff>
    </xdr:from>
    <xdr:to>
      <xdr:col>2</xdr:col>
      <xdr:colOff>30480</xdr:colOff>
      <xdr:row>3</xdr:row>
      <xdr:rowOff>68580</xdr:rowOff>
    </xdr:to>
    <xdr:pic>
      <xdr:nvPicPr>
        <xdr:cNvPr id="307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7620"/>
          <a:ext cx="227076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129540</xdr:colOff>
      <xdr:row>1</xdr:row>
      <xdr:rowOff>30480</xdr:rowOff>
    </xdr:from>
    <xdr:to>
      <xdr:col>8</xdr:col>
      <xdr:colOff>2400300</xdr:colOff>
      <xdr:row>3</xdr:row>
      <xdr:rowOff>220980</xdr:rowOff>
    </xdr:to>
    <xdr:pic>
      <xdr:nvPicPr>
        <xdr:cNvPr id="4099"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1740" y="91440"/>
          <a:ext cx="22707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dmin.ox.ac.uk/finance/expenses/guide/42expensesprocedures/" TargetMode="External"/><Relationship Id="rId7" Type="http://schemas.openxmlformats.org/officeDocument/2006/relationships/drawing" Target="../drawings/drawing1.xml"/><Relationship Id="rId2" Type="http://schemas.openxmlformats.org/officeDocument/2006/relationships/hyperlink" Target="http://www.admin.ox.ac.uk/finance/ppt/contacts/payments/" TargetMode="External"/><Relationship Id="rId1" Type="http://schemas.openxmlformats.org/officeDocument/2006/relationships/hyperlink" Target="http://www.admin.ox.ac.uk/finance/epp/expenses/guide/42expensesprocedures/" TargetMode="External"/><Relationship Id="rId6" Type="http://schemas.openxmlformats.org/officeDocument/2006/relationships/printerSettings" Target="../printerSettings/printerSettings1.bin"/><Relationship Id="rId5" Type="http://schemas.openxmlformats.org/officeDocument/2006/relationships/hyperlink" Target="http://www.admin.ox.ac.uk/finance/expenses/guide/businesstravel/" TargetMode="External"/><Relationship Id="rId4" Type="http://schemas.openxmlformats.org/officeDocument/2006/relationships/hyperlink" Target="http://www.admin.ox.ac.uk/finance/expenses/guide/businesstrave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finance.communications@admin.ox.ac.uk" TargetMode="External"/><Relationship Id="rId2" Type="http://schemas.openxmlformats.org/officeDocument/2006/relationships/hyperlink" Target="http://www.admin.ox.ac.uk/finance/epp/expenses/guide/" TargetMode="External"/><Relationship Id="rId1" Type="http://schemas.openxmlformats.org/officeDocument/2006/relationships/hyperlink" Target="http://www.hmrc.gov.uk/employers/emp-income-scale-rates.htm"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L65544"/>
  <sheetViews>
    <sheetView showGridLines="0" tabSelected="1" showRuler="0" view="pageLayout" zoomScaleNormal="100" workbookViewId="0">
      <selection activeCell="H4" sqref="H4:Q4"/>
    </sheetView>
  </sheetViews>
  <sheetFormatPr defaultColWidth="3.7109375" defaultRowHeight="12.75" zeroHeight="1" x14ac:dyDescent="0.2"/>
  <cols>
    <col min="1" max="1" width="0.85546875" style="85" customWidth="1"/>
    <col min="2" max="2" width="3.5703125" style="2" customWidth="1"/>
    <col min="3" max="3" width="8" style="2" customWidth="1"/>
    <col min="4" max="4" width="6.42578125" style="2" customWidth="1"/>
    <col min="5" max="5" width="5.28515625" style="2" customWidth="1"/>
    <col min="6" max="6" width="6.85546875" style="2" customWidth="1"/>
    <col min="7" max="16384" width="3.7109375" style="2"/>
  </cols>
  <sheetData>
    <row r="1" spans="1:33" ht="4.5" customHeight="1" x14ac:dyDescent="0.2">
      <c r="A1" s="82"/>
      <c r="B1" s="49"/>
      <c r="C1" s="49"/>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row>
    <row r="2" spans="1:33" ht="20.100000000000001" customHeight="1" x14ac:dyDescent="0.2">
      <c r="A2" s="82"/>
      <c r="B2" s="54" t="s">
        <v>0</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row>
    <row r="3" spans="1:33" ht="20.100000000000001" customHeight="1" x14ac:dyDescent="0.2">
      <c r="A3" s="82"/>
      <c r="B3" s="54"/>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33" ht="20.100000000000001" customHeight="1" x14ac:dyDescent="0.2">
      <c r="A4" s="82"/>
      <c r="B4" s="66" t="s">
        <v>1</v>
      </c>
      <c r="C4" s="71"/>
      <c r="D4" s="71"/>
      <c r="E4" s="71"/>
      <c r="F4" s="71"/>
      <c r="G4" s="71"/>
      <c r="H4" s="336"/>
      <c r="I4" s="337"/>
      <c r="J4" s="337"/>
      <c r="K4" s="337"/>
      <c r="L4" s="337"/>
      <c r="M4" s="337"/>
      <c r="N4" s="337"/>
      <c r="O4" s="337"/>
      <c r="P4" s="337"/>
      <c r="Q4" s="338"/>
      <c r="R4" s="62"/>
      <c r="S4" s="62"/>
      <c r="T4" s="62"/>
      <c r="U4" s="62"/>
      <c r="V4" s="62"/>
      <c r="W4" s="62"/>
      <c r="X4" s="62"/>
      <c r="Y4" s="62"/>
      <c r="Z4" s="62"/>
      <c r="AA4" s="62"/>
      <c r="AB4" s="62"/>
      <c r="AC4" s="62"/>
      <c r="AD4" s="62"/>
      <c r="AE4" s="62"/>
      <c r="AF4" s="62"/>
      <c r="AG4" s="62"/>
    </row>
    <row r="5" spans="1:33" ht="20.100000000000001" customHeight="1" x14ac:dyDescent="0.2">
      <c r="A5" s="82"/>
      <c r="B5" s="63" t="s">
        <v>740</v>
      </c>
      <c r="C5" s="64"/>
      <c r="D5" s="64"/>
      <c r="E5" s="64"/>
      <c r="F5" s="64"/>
      <c r="G5" s="64"/>
      <c r="H5" s="64"/>
      <c r="I5" s="64"/>
      <c r="J5" s="64"/>
      <c r="K5" s="64"/>
      <c r="L5" s="64"/>
      <c r="M5" s="64"/>
      <c r="N5" s="64"/>
      <c r="O5" s="64"/>
      <c r="P5" s="64"/>
      <c r="Q5" s="64"/>
      <c r="R5" s="64"/>
      <c r="S5" s="65"/>
      <c r="T5" s="65"/>
      <c r="U5" s="65"/>
      <c r="V5" s="65"/>
      <c r="W5" s="65"/>
      <c r="X5" s="134"/>
      <c r="Y5" s="134"/>
      <c r="Z5" s="134"/>
      <c r="AA5" s="134"/>
      <c r="AB5" s="134"/>
      <c r="AC5" s="134"/>
      <c r="AD5" s="134"/>
      <c r="AE5" s="134"/>
      <c r="AF5" s="134"/>
      <c r="AG5" s="134"/>
    </row>
    <row r="6" spans="1:33" ht="20.100000000000001" customHeight="1" x14ac:dyDescent="0.2">
      <c r="A6" s="82"/>
      <c r="B6" s="135" t="s">
        <v>2</v>
      </c>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row>
    <row r="7" spans="1:33" ht="20.100000000000001" customHeight="1" x14ac:dyDescent="0.2">
      <c r="A7" s="82"/>
      <c r="B7" s="145" t="s">
        <v>3</v>
      </c>
      <c r="C7" s="146"/>
      <c r="D7" s="146"/>
      <c r="E7" s="280"/>
      <c r="F7" s="281"/>
      <c r="G7" s="281"/>
      <c r="H7" s="281"/>
      <c r="I7" s="281"/>
      <c r="J7" s="281"/>
      <c r="K7" s="281"/>
      <c r="L7" s="281"/>
      <c r="M7" s="281"/>
      <c r="N7" s="281"/>
      <c r="O7" s="281"/>
      <c r="P7" s="281"/>
      <c r="Q7" s="281"/>
      <c r="R7" s="282"/>
      <c r="S7" s="152" t="s">
        <v>630</v>
      </c>
      <c r="T7" s="152"/>
      <c r="U7" s="152"/>
      <c r="V7" s="152"/>
      <c r="W7" s="152"/>
      <c r="X7" s="152"/>
      <c r="Y7" s="152"/>
      <c r="Z7" s="152"/>
      <c r="AA7" s="152"/>
      <c r="AB7" s="152"/>
      <c r="AC7" s="152"/>
      <c r="AD7" s="152"/>
      <c r="AE7" s="152"/>
      <c r="AF7" s="152"/>
      <c r="AG7" s="153"/>
    </row>
    <row r="8" spans="1:33" ht="20.25" customHeight="1" x14ac:dyDescent="0.2">
      <c r="B8" s="72" t="s">
        <v>741</v>
      </c>
      <c r="C8" s="66"/>
      <c r="D8" s="67"/>
      <c r="E8" s="210"/>
      <c r="F8" s="210"/>
      <c r="G8" s="210"/>
      <c r="H8" s="210"/>
      <c r="I8" s="210"/>
      <c r="J8" s="210"/>
      <c r="K8" s="210"/>
      <c r="L8" s="210"/>
      <c r="M8" s="210"/>
      <c r="N8" s="210"/>
      <c r="O8" s="210"/>
      <c r="P8" s="210"/>
      <c r="Q8" s="210"/>
      <c r="R8" s="210"/>
      <c r="S8" s="154" t="s">
        <v>742</v>
      </c>
      <c r="T8" s="154"/>
      <c r="U8" s="154"/>
      <c r="V8" s="155"/>
      <c r="W8" s="155"/>
      <c r="X8" s="156"/>
      <c r="Y8" s="156"/>
      <c r="Z8" s="156"/>
      <c r="AA8" s="156"/>
      <c r="AB8" s="156"/>
      <c r="AC8" s="155"/>
      <c r="AD8" s="155"/>
      <c r="AE8" s="155"/>
      <c r="AF8" s="155"/>
      <c r="AG8" s="157"/>
    </row>
    <row r="9" spans="1:33" ht="15.75" customHeight="1" x14ac:dyDescent="0.2">
      <c r="B9" s="147" t="s">
        <v>452</v>
      </c>
      <c r="C9" s="148"/>
      <c r="D9" s="149"/>
      <c r="E9" s="340"/>
      <c r="F9" s="340"/>
      <c r="G9" s="340"/>
      <c r="H9" s="340"/>
      <c r="I9" s="340"/>
      <c r="J9" s="340"/>
      <c r="K9" s="340"/>
      <c r="L9" s="340"/>
      <c r="M9" s="340"/>
      <c r="N9" s="340"/>
      <c r="O9" s="340"/>
      <c r="P9" s="340"/>
      <c r="Q9" s="340"/>
      <c r="R9" s="340"/>
      <c r="S9" s="340"/>
      <c r="T9" s="340"/>
      <c r="U9" s="340"/>
      <c r="V9" s="340"/>
      <c r="W9" s="341"/>
      <c r="X9" s="158" t="s">
        <v>743</v>
      </c>
      <c r="Y9" s="148"/>
      <c r="Z9" s="148"/>
      <c r="AA9" s="148"/>
      <c r="AB9" s="149"/>
      <c r="AC9" s="159"/>
      <c r="AD9" s="160"/>
      <c r="AE9" s="160"/>
      <c r="AF9" s="160"/>
      <c r="AG9" s="161"/>
    </row>
    <row r="10" spans="1:33" ht="6" customHeight="1" x14ac:dyDescent="0.2">
      <c r="A10" s="90"/>
      <c r="B10" s="150"/>
      <c r="C10" s="150"/>
      <c r="D10" s="151"/>
      <c r="E10" s="342"/>
      <c r="F10" s="342"/>
      <c r="G10" s="342"/>
      <c r="H10" s="342"/>
      <c r="I10" s="342"/>
      <c r="J10" s="342"/>
      <c r="K10" s="342"/>
      <c r="L10" s="342"/>
      <c r="M10" s="342"/>
      <c r="N10" s="342"/>
      <c r="O10" s="342"/>
      <c r="P10" s="342"/>
      <c r="Q10" s="342"/>
      <c r="R10" s="342"/>
      <c r="S10" s="342"/>
      <c r="T10" s="342"/>
      <c r="U10" s="342"/>
      <c r="V10" s="342"/>
      <c r="W10" s="343"/>
      <c r="X10" s="165" t="s">
        <v>744</v>
      </c>
      <c r="Y10" s="166"/>
      <c r="Z10" s="166"/>
      <c r="AA10" s="166"/>
      <c r="AB10" s="167"/>
      <c r="AC10" s="162"/>
      <c r="AD10" s="163"/>
      <c r="AE10" s="163"/>
      <c r="AF10" s="163"/>
      <c r="AG10" s="164"/>
    </row>
    <row r="11" spans="1:33" ht="20.100000000000001" customHeight="1" x14ac:dyDescent="0.2">
      <c r="A11" s="82"/>
      <c r="B11" s="135" t="s">
        <v>4</v>
      </c>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row>
    <row r="12" spans="1:33" ht="20.100000000000001" customHeight="1" x14ac:dyDescent="0.2">
      <c r="A12" s="82"/>
      <c r="B12" s="145" t="s">
        <v>5</v>
      </c>
      <c r="C12" s="146"/>
      <c r="D12" s="146" t="s">
        <v>7</v>
      </c>
      <c r="E12" s="146"/>
      <c r="F12" s="146"/>
      <c r="G12" s="100"/>
      <c r="H12" s="100"/>
      <c r="I12" s="73" t="s">
        <v>9</v>
      </c>
      <c r="J12" s="101"/>
      <c r="K12" s="101"/>
      <c r="L12" s="73" t="s">
        <v>9</v>
      </c>
      <c r="M12" s="101"/>
      <c r="N12" s="101"/>
      <c r="O12" s="177" t="s">
        <v>10</v>
      </c>
      <c r="P12" s="177"/>
      <c r="Q12" s="177"/>
      <c r="R12" s="177"/>
      <c r="S12" s="177"/>
      <c r="T12" s="177"/>
      <c r="U12" s="102"/>
      <c r="V12" s="103"/>
      <c r="W12" s="103"/>
      <c r="X12" s="103"/>
      <c r="Y12" s="103"/>
      <c r="Z12" s="103"/>
      <c r="AA12" s="102"/>
      <c r="AB12" s="102"/>
      <c r="AC12" s="178"/>
      <c r="AD12" s="179"/>
      <c r="AE12" s="179"/>
      <c r="AF12" s="179"/>
      <c r="AG12" s="180"/>
    </row>
    <row r="13" spans="1:33" ht="20.100000000000001" customHeight="1" x14ac:dyDescent="0.2">
      <c r="A13" s="82"/>
      <c r="B13" s="173" t="s">
        <v>6</v>
      </c>
      <c r="C13" s="174"/>
      <c r="D13" s="168" t="s">
        <v>980</v>
      </c>
      <c r="E13" s="169"/>
      <c r="F13" s="170"/>
      <c r="G13" s="363"/>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5"/>
    </row>
    <row r="14" spans="1:33" ht="20.100000000000001" customHeight="1" x14ac:dyDescent="0.2">
      <c r="A14" s="96"/>
      <c r="B14" s="173"/>
      <c r="C14" s="174"/>
      <c r="D14" s="111" t="s">
        <v>979</v>
      </c>
      <c r="E14" s="112"/>
      <c r="F14" s="113"/>
      <c r="G14" s="363"/>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5"/>
    </row>
    <row r="15" spans="1:33" ht="20.100000000000001" customHeight="1" x14ac:dyDescent="0.2">
      <c r="A15" s="82"/>
      <c r="B15" s="173"/>
      <c r="C15" s="174"/>
      <c r="D15" s="111" t="s">
        <v>745</v>
      </c>
      <c r="E15" s="112"/>
      <c r="F15" s="112"/>
      <c r="G15" s="112"/>
      <c r="H15" s="113"/>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5"/>
    </row>
    <row r="16" spans="1:33" ht="20.100000000000001" customHeight="1" x14ac:dyDescent="0.2">
      <c r="A16" s="84"/>
      <c r="B16" s="173"/>
      <c r="C16" s="174"/>
      <c r="D16" s="111" t="s">
        <v>925</v>
      </c>
      <c r="E16" s="112"/>
      <c r="F16" s="112"/>
      <c r="G16" s="112"/>
      <c r="H16" s="113"/>
      <c r="I16" s="114"/>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6"/>
    </row>
    <row r="17" spans="1:33" ht="20.100000000000001" customHeight="1" x14ac:dyDescent="0.2">
      <c r="A17" s="82"/>
      <c r="B17" s="173"/>
      <c r="C17" s="174"/>
      <c r="D17" s="349" t="s">
        <v>8</v>
      </c>
      <c r="E17" s="349"/>
      <c r="F17" s="349"/>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1"/>
    </row>
    <row r="18" spans="1:33" ht="20.100000000000001" customHeight="1" x14ac:dyDescent="0.2">
      <c r="A18" s="82"/>
      <c r="B18" s="175"/>
      <c r="C18" s="176"/>
      <c r="D18" s="352" t="s">
        <v>746</v>
      </c>
      <c r="E18" s="352"/>
      <c r="F18" s="352"/>
      <c r="G18" s="353"/>
      <c r="H18" s="353"/>
      <c r="I18" s="353"/>
      <c r="J18" s="353"/>
      <c r="K18" s="353"/>
      <c r="L18" s="353"/>
      <c r="M18" s="353"/>
      <c r="N18" s="171" t="s">
        <v>747</v>
      </c>
      <c r="O18" s="171"/>
      <c r="P18" s="171"/>
      <c r="Q18" s="171"/>
      <c r="R18" s="171"/>
      <c r="S18" s="171"/>
      <c r="T18" s="171"/>
      <c r="U18" s="172" t="str">
        <f>IF(G18&lt;&gt;"",VLOOKUP(G18,#REF!,2,FALSE)," ")</f>
        <v xml:space="preserve"> </v>
      </c>
      <c r="V18" s="172"/>
      <c r="W18" s="172"/>
      <c r="X18" s="172"/>
      <c r="Y18" s="366"/>
      <c r="Z18" s="367"/>
      <c r="AA18" s="367"/>
      <c r="AB18" s="367"/>
      <c r="AC18" s="367"/>
      <c r="AD18" s="367"/>
      <c r="AE18" s="367"/>
      <c r="AF18" s="367"/>
      <c r="AG18" s="368"/>
    </row>
    <row r="19" spans="1:33" ht="20.100000000000001" customHeight="1" x14ac:dyDescent="0.2">
      <c r="A19" s="82"/>
      <c r="B19" s="135" t="s">
        <v>11</v>
      </c>
      <c r="C19" s="135"/>
      <c r="D19" s="135"/>
      <c r="E19" s="135"/>
      <c r="F19" s="135"/>
      <c r="G19" s="135"/>
      <c r="I19" s="57"/>
      <c r="J19" s="57"/>
      <c r="K19" s="206" t="s">
        <v>82</v>
      </c>
      <c r="L19" s="206"/>
      <c r="M19" s="206"/>
      <c r="N19" s="206"/>
      <c r="O19" s="206"/>
      <c r="P19" s="206"/>
      <c r="Q19" s="206"/>
      <c r="R19" s="206"/>
      <c r="S19" s="206"/>
      <c r="T19" s="206"/>
      <c r="U19" s="206"/>
      <c r="V19" s="206"/>
      <c r="W19" s="206"/>
      <c r="X19" s="206"/>
      <c r="Y19" s="206"/>
      <c r="Z19" s="206"/>
      <c r="AA19" s="206"/>
      <c r="AB19" s="206"/>
      <c r="AC19" s="206"/>
      <c r="AD19" s="206"/>
      <c r="AE19" s="206"/>
      <c r="AF19" s="206"/>
      <c r="AG19" s="206"/>
    </row>
    <row r="20" spans="1:33" ht="20.100000000000001" customHeight="1" x14ac:dyDescent="0.2">
      <c r="A20" s="82"/>
      <c r="B20" s="74"/>
      <c r="C20" s="146" t="s">
        <v>71</v>
      </c>
      <c r="D20" s="146"/>
      <c r="E20" s="187" t="s">
        <v>72</v>
      </c>
      <c r="F20" s="187"/>
      <c r="G20" s="283" t="s">
        <v>12</v>
      </c>
      <c r="H20" s="284"/>
      <c r="I20" s="284"/>
      <c r="J20" s="284"/>
      <c r="K20" s="285"/>
      <c r="L20" s="283" t="s">
        <v>13</v>
      </c>
      <c r="M20" s="284"/>
      <c r="N20" s="284"/>
      <c r="O20" s="284"/>
      <c r="P20" s="285"/>
      <c r="Q20" s="187" t="s">
        <v>17</v>
      </c>
      <c r="R20" s="187"/>
      <c r="S20" s="187" t="s">
        <v>16</v>
      </c>
      <c r="T20" s="187"/>
      <c r="U20" s="187" t="s">
        <v>78</v>
      </c>
      <c r="V20" s="187"/>
      <c r="W20" s="187"/>
      <c r="X20" s="187"/>
      <c r="Y20" s="187" t="s">
        <v>75</v>
      </c>
      <c r="Z20" s="187"/>
      <c r="AA20" s="187" t="s">
        <v>79</v>
      </c>
      <c r="AB20" s="187" t="s">
        <v>79</v>
      </c>
      <c r="AC20" s="187" t="s">
        <v>15</v>
      </c>
      <c r="AD20" s="187"/>
      <c r="AE20" s="187"/>
      <c r="AF20" s="187"/>
      <c r="AG20" s="75" t="s">
        <v>14</v>
      </c>
    </row>
    <row r="21" spans="1:33" ht="20.100000000000001" customHeight="1" x14ac:dyDescent="0.2">
      <c r="A21" s="82"/>
      <c r="B21" s="205" t="s">
        <v>76</v>
      </c>
      <c r="C21" s="124"/>
      <c r="D21" s="124"/>
      <c r="E21" s="124"/>
      <c r="F21" s="124"/>
      <c r="G21" s="207"/>
      <c r="H21" s="207"/>
      <c r="I21" s="207"/>
      <c r="J21" s="207"/>
      <c r="K21" s="207"/>
      <c r="L21" s="344"/>
      <c r="M21" s="126"/>
      <c r="N21" s="126"/>
      <c r="O21" s="126"/>
      <c r="P21" s="127"/>
      <c r="Q21" s="208"/>
      <c r="R21" s="208"/>
      <c r="S21" s="345"/>
      <c r="T21" s="345"/>
      <c r="U21" s="346"/>
      <c r="V21" s="347"/>
      <c r="W21" s="347"/>
      <c r="X21" s="348"/>
      <c r="Y21" s="208" t="s">
        <v>84</v>
      </c>
      <c r="Z21" s="208"/>
      <c r="AA21" s="209"/>
      <c r="AB21" s="209"/>
      <c r="AC21" s="121">
        <f>ROUND((IF(OR(Q21="Car",Q21="Car +1",Q21="Car +2",Q21="Car +3",Q21="Car +4",Q21="M/bike",Q21="Cycle"),S21*U21,U21)*IF(Y21="GBP",1,AA21)),2)</f>
        <v>0</v>
      </c>
      <c r="AD21" s="121"/>
      <c r="AE21" s="121"/>
      <c r="AF21" s="121"/>
      <c r="AG21" s="106"/>
    </row>
    <row r="22" spans="1:33" ht="20.100000000000001" customHeight="1" x14ac:dyDescent="0.2">
      <c r="A22" s="82"/>
      <c r="B22" s="190"/>
      <c r="C22" s="185" t="s">
        <v>77</v>
      </c>
      <c r="D22" s="186"/>
      <c r="E22" s="186"/>
      <c r="F22" s="186"/>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2"/>
      <c r="AG22" s="81"/>
    </row>
    <row r="23" spans="1:33" ht="3" customHeight="1" x14ac:dyDescent="0.2">
      <c r="A23" s="82"/>
      <c r="B23" s="61"/>
      <c r="C23" s="76"/>
      <c r="D23" s="76"/>
      <c r="E23" s="76"/>
      <c r="F23" s="76"/>
      <c r="G23" s="76"/>
      <c r="H23" s="76"/>
      <c r="I23" s="76"/>
      <c r="J23" s="76"/>
      <c r="K23" s="77"/>
      <c r="L23" s="77"/>
      <c r="M23" s="58"/>
      <c r="N23" s="58"/>
      <c r="O23" s="58"/>
      <c r="P23" s="58"/>
      <c r="Q23" s="58"/>
      <c r="R23" s="58"/>
      <c r="S23" s="58"/>
      <c r="T23" s="58"/>
      <c r="U23" s="58"/>
      <c r="V23" s="58"/>
      <c r="W23" s="58"/>
      <c r="X23" s="58"/>
      <c r="Y23" s="58"/>
      <c r="Z23" s="58"/>
      <c r="AA23" s="58"/>
      <c r="AB23" s="58"/>
      <c r="AC23" s="58"/>
      <c r="AD23" s="58"/>
      <c r="AE23" s="58"/>
      <c r="AF23" s="78"/>
      <c r="AG23" s="78"/>
    </row>
    <row r="24" spans="1:33" ht="20.100000000000001" customHeight="1" x14ac:dyDescent="0.2">
      <c r="A24" s="82"/>
      <c r="B24" s="189" t="s">
        <v>80</v>
      </c>
      <c r="C24" s="191"/>
      <c r="D24" s="191"/>
      <c r="E24" s="192"/>
      <c r="F24" s="192"/>
      <c r="G24" s="193"/>
      <c r="H24" s="193"/>
      <c r="I24" s="193"/>
      <c r="J24" s="193"/>
      <c r="K24" s="193"/>
      <c r="L24" s="194"/>
      <c r="M24" s="194"/>
      <c r="N24" s="194"/>
      <c r="O24" s="194"/>
      <c r="P24" s="194"/>
      <c r="Q24" s="196"/>
      <c r="R24" s="196"/>
      <c r="S24" s="197"/>
      <c r="T24" s="197"/>
      <c r="U24" s="198"/>
      <c r="V24" s="199"/>
      <c r="W24" s="199"/>
      <c r="X24" s="200"/>
      <c r="Y24" s="196" t="s">
        <v>84</v>
      </c>
      <c r="Z24" s="196"/>
      <c r="AA24" s="201"/>
      <c r="AB24" s="201"/>
      <c r="AC24" s="202">
        <f>ROUND((IF(OR(Q24="Car",Q24="Car +1",Q24="Car +2",Q24="Car +3",Q24="Car +4",Q24="M/bike",Q24="Cycle"),S24*U24,U24)*IF(Y24="GBP",1,AA24)),2)</f>
        <v>0</v>
      </c>
      <c r="AD24" s="203"/>
      <c r="AE24" s="203"/>
      <c r="AF24" s="204"/>
      <c r="AG24" s="107"/>
    </row>
    <row r="25" spans="1:33" ht="20.100000000000001" customHeight="1" x14ac:dyDescent="0.2">
      <c r="A25" s="82"/>
      <c r="B25" s="190"/>
      <c r="C25" s="185" t="s">
        <v>77</v>
      </c>
      <c r="D25" s="186"/>
      <c r="E25" s="186"/>
      <c r="F25" s="186"/>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2"/>
      <c r="AG25" s="81"/>
    </row>
    <row r="26" spans="1:33" ht="5.25" customHeight="1" x14ac:dyDescent="0.2">
      <c r="A26" s="82"/>
      <c r="B26" s="88"/>
      <c r="C26" s="76"/>
      <c r="D26" s="76"/>
      <c r="E26" s="76"/>
      <c r="F26" s="76"/>
      <c r="G26" s="76"/>
      <c r="H26" s="76"/>
      <c r="I26" s="76"/>
      <c r="J26" s="76"/>
      <c r="K26" s="77"/>
      <c r="L26" s="77"/>
      <c r="M26" s="89"/>
      <c r="N26" s="89"/>
      <c r="O26" s="89"/>
      <c r="P26" s="89"/>
      <c r="Q26" s="89"/>
      <c r="R26" s="89"/>
      <c r="S26" s="89"/>
      <c r="T26" s="89"/>
      <c r="U26" s="89"/>
      <c r="V26" s="89"/>
      <c r="W26" s="89"/>
      <c r="X26" s="89"/>
      <c r="Y26" s="89"/>
      <c r="Z26" s="89"/>
      <c r="AA26" s="89"/>
      <c r="AB26" s="89"/>
      <c r="AC26" s="89"/>
      <c r="AD26" s="89"/>
      <c r="AE26" s="89"/>
      <c r="AF26" s="78"/>
      <c r="AG26" s="78"/>
    </row>
    <row r="27" spans="1:33" ht="20.100000000000001" customHeight="1" x14ac:dyDescent="0.2">
      <c r="A27" s="82"/>
      <c r="B27" s="189" t="s">
        <v>81</v>
      </c>
      <c r="C27" s="191"/>
      <c r="D27" s="191"/>
      <c r="E27" s="192"/>
      <c r="F27" s="192"/>
      <c r="G27" s="193"/>
      <c r="H27" s="193"/>
      <c r="I27" s="193"/>
      <c r="J27" s="193"/>
      <c r="K27" s="193"/>
      <c r="L27" s="194"/>
      <c r="M27" s="194"/>
      <c r="N27" s="194"/>
      <c r="O27" s="194"/>
      <c r="P27" s="194"/>
      <c r="Q27" s="196"/>
      <c r="R27" s="196"/>
      <c r="S27" s="197"/>
      <c r="T27" s="197"/>
      <c r="U27" s="198"/>
      <c r="V27" s="199"/>
      <c r="W27" s="199"/>
      <c r="X27" s="200"/>
      <c r="Y27" s="196" t="s">
        <v>84</v>
      </c>
      <c r="Z27" s="196"/>
      <c r="AA27" s="201"/>
      <c r="AB27" s="201"/>
      <c r="AC27" s="339">
        <f>ROUND((IF(OR(Q27="Car",Q27="Car +1",Q27="Car +2",Q27="Car +3",Q27="Car +4",Q27="M/bike",Q27="Cycle"),S27*U27,U27)*IF(Y27="GBP",1,AA27)),2)</f>
        <v>0</v>
      </c>
      <c r="AD27" s="339"/>
      <c r="AE27" s="339"/>
      <c r="AF27" s="339"/>
      <c r="AG27" s="107"/>
    </row>
    <row r="28" spans="1:33" ht="20.100000000000001" customHeight="1" x14ac:dyDescent="0.2">
      <c r="A28" s="82"/>
      <c r="B28" s="190"/>
      <c r="C28" s="185" t="s">
        <v>77</v>
      </c>
      <c r="D28" s="186"/>
      <c r="E28" s="186"/>
      <c r="F28" s="186"/>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4"/>
      <c r="AG28" s="81"/>
    </row>
    <row r="29" spans="1:33" ht="20.100000000000001" customHeight="1" x14ac:dyDescent="0.2">
      <c r="A29" s="82"/>
      <c r="B29" s="376" t="s">
        <v>18</v>
      </c>
      <c r="C29" s="376"/>
      <c r="D29" s="376"/>
      <c r="E29" s="376"/>
      <c r="F29" s="376"/>
      <c r="G29" s="376"/>
      <c r="H29" s="376"/>
      <c r="I29" s="195" t="s">
        <v>83</v>
      </c>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row>
    <row r="30" spans="1:33" ht="20.100000000000001" customHeight="1" x14ac:dyDescent="0.2">
      <c r="A30" s="82"/>
      <c r="B30" s="188" t="s">
        <v>71</v>
      </c>
      <c r="C30" s="187"/>
      <c r="D30" s="187" t="s">
        <v>72</v>
      </c>
      <c r="E30" s="187"/>
      <c r="F30" s="283" t="s">
        <v>36</v>
      </c>
      <c r="G30" s="284"/>
      <c r="H30" s="284"/>
      <c r="I30" s="284"/>
      <c r="J30" s="284"/>
      <c r="K30" s="284"/>
      <c r="L30" s="284"/>
      <c r="M30" s="284"/>
      <c r="N30" s="284"/>
      <c r="O30" s="284"/>
      <c r="P30" s="284"/>
      <c r="Q30" s="284"/>
      <c r="R30" s="284"/>
      <c r="S30" s="284"/>
      <c r="T30" s="285"/>
      <c r="U30" s="187" t="s">
        <v>78</v>
      </c>
      <c r="V30" s="187"/>
      <c r="W30" s="187"/>
      <c r="X30" s="187"/>
      <c r="Y30" s="187" t="s">
        <v>75</v>
      </c>
      <c r="Z30" s="187"/>
      <c r="AA30" s="187" t="s">
        <v>79</v>
      </c>
      <c r="AB30" s="187" t="s">
        <v>79</v>
      </c>
      <c r="AC30" s="187" t="s">
        <v>15</v>
      </c>
      <c r="AD30" s="187"/>
      <c r="AE30" s="187"/>
      <c r="AF30" s="187"/>
      <c r="AG30" s="75" t="s">
        <v>14</v>
      </c>
    </row>
    <row r="31" spans="1:33" ht="20.100000000000001" customHeight="1" x14ac:dyDescent="0.2">
      <c r="A31" s="82"/>
      <c r="B31" s="123"/>
      <c r="C31" s="124"/>
      <c r="D31" s="124"/>
      <c r="E31" s="124"/>
      <c r="F31" s="125"/>
      <c r="G31" s="126"/>
      <c r="H31" s="126"/>
      <c r="I31" s="126"/>
      <c r="J31" s="126"/>
      <c r="K31" s="126"/>
      <c r="L31" s="126"/>
      <c r="M31" s="126"/>
      <c r="N31" s="126"/>
      <c r="O31" s="126"/>
      <c r="P31" s="126"/>
      <c r="Q31" s="126"/>
      <c r="R31" s="126"/>
      <c r="S31" s="126"/>
      <c r="T31" s="127"/>
      <c r="U31" s="128"/>
      <c r="V31" s="128"/>
      <c r="W31" s="128"/>
      <c r="X31" s="128"/>
      <c r="Y31" s="208" t="s">
        <v>84</v>
      </c>
      <c r="Z31" s="208"/>
      <c r="AA31" s="209"/>
      <c r="AB31" s="209"/>
      <c r="AC31" s="121">
        <f>IF(Y31="GBP",U31,U31*AA31)</f>
        <v>0</v>
      </c>
      <c r="AD31" s="121"/>
      <c r="AE31" s="121"/>
      <c r="AF31" s="121"/>
      <c r="AG31" s="108"/>
    </row>
    <row r="32" spans="1:33" ht="20.100000000000001" customHeight="1" x14ac:dyDescent="0.2">
      <c r="A32" s="82"/>
      <c r="B32" s="123"/>
      <c r="C32" s="124"/>
      <c r="D32" s="124"/>
      <c r="E32" s="124"/>
      <c r="F32" s="210"/>
      <c r="G32" s="207"/>
      <c r="H32" s="207"/>
      <c r="I32" s="207"/>
      <c r="J32" s="207"/>
      <c r="K32" s="207"/>
      <c r="L32" s="207"/>
      <c r="M32" s="207"/>
      <c r="N32" s="207"/>
      <c r="O32" s="207"/>
      <c r="P32" s="207"/>
      <c r="Q32" s="207"/>
      <c r="R32" s="207"/>
      <c r="S32" s="207"/>
      <c r="T32" s="207"/>
      <c r="U32" s="128"/>
      <c r="V32" s="128"/>
      <c r="W32" s="128"/>
      <c r="X32" s="128"/>
      <c r="Y32" s="208" t="s">
        <v>84</v>
      </c>
      <c r="Z32" s="208"/>
      <c r="AA32" s="209"/>
      <c r="AB32" s="209"/>
      <c r="AC32" s="121">
        <f t="shared" ref="AC32:AC38" si="0">IF(Y32="GBP",U32,U32*AA32)</f>
        <v>0</v>
      </c>
      <c r="AD32" s="121"/>
      <c r="AE32" s="121"/>
      <c r="AF32" s="121"/>
      <c r="AG32" s="108"/>
    </row>
    <row r="33" spans="1:35" ht="20.100000000000001" customHeight="1" x14ac:dyDescent="0.2">
      <c r="A33" s="82"/>
      <c r="B33" s="123"/>
      <c r="C33" s="124"/>
      <c r="D33" s="124"/>
      <c r="E33" s="124"/>
      <c r="F33" s="210"/>
      <c r="G33" s="207"/>
      <c r="H33" s="207"/>
      <c r="I33" s="207"/>
      <c r="J33" s="207"/>
      <c r="K33" s="207"/>
      <c r="L33" s="207"/>
      <c r="M33" s="207"/>
      <c r="N33" s="207"/>
      <c r="O33" s="207"/>
      <c r="P33" s="207"/>
      <c r="Q33" s="207"/>
      <c r="R33" s="207"/>
      <c r="S33" s="207"/>
      <c r="T33" s="207"/>
      <c r="U33" s="128"/>
      <c r="V33" s="128"/>
      <c r="W33" s="128"/>
      <c r="X33" s="128"/>
      <c r="Y33" s="208" t="s">
        <v>84</v>
      </c>
      <c r="Z33" s="208"/>
      <c r="AA33" s="209"/>
      <c r="AB33" s="209"/>
      <c r="AC33" s="121">
        <f t="shared" si="0"/>
        <v>0</v>
      </c>
      <c r="AD33" s="121"/>
      <c r="AE33" s="121"/>
      <c r="AF33" s="121"/>
      <c r="AG33" s="108"/>
    </row>
    <row r="34" spans="1:35" ht="20.100000000000001" customHeight="1" x14ac:dyDescent="0.2">
      <c r="A34" s="82"/>
      <c r="B34" s="123"/>
      <c r="C34" s="124"/>
      <c r="D34" s="124"/>
      <c r="E34" s="124"/>
      <c r="F34" s="210"/>
      <c r="G34" s="207"/>
      <c r="H34" s="207"/>
      <c r="I34" s="207"/>
      <c r="J34" s="207"/>
      <c r="K34" s="207"/>
      <c r="L34" s="207"/>
      <c r="M34" s="207"/>
      <c r="N34" s="207"/>
      <c r="O34" s="207"/>
      <c r="P34" s="207"/>
      <c r="Q34" s="207"/>
      <c r="R34" s="207"/>
      <c r="S34" s="207"/>
      <c r="T34" s="207"/>
      <c r="U34" s="128"/>
      <c r="V34" s="128"/>
      <c r="W34" s="128"/>
      <c r="X34" s="128"/>
      <c r="Y34" s="208" t="s">
        <v>84</v>
      </c>
      <c r="Z34" s="208"/>
      <c r="AA34" s="209"/>
      <c r="AB34" s="209"/>
      <c r="AC34" s="121">
        <f t="shared" si="0"/>
        <v>0</v>
      </c>
      <c r="AD34" s="121"/>
      <c r="AE34" s="121"/>
      <c r="AF34" s="121"/>
      <c r="AG34" s="108"/>
    </row>
    <row r="35" spans="1:35" ht="20.100000000000001" customHeight="1" x14ac:dyDescent="0.2">
      <c r="A35" s="82"/>
      <c r="B35" s="123"/>
      <c r="C35" s="124"/>
      <c r="D35" s="124"/>
      <c r="E35" s="124"/>
      <c r="F35" s="210"/>
      <c r="G35" s="207"/>
      <c r="H35" s="207"/>
      <c r="I35" s="207"/>
      <c r="J35" s="207"/>
      <c r="K35" s="207"/>
      <c r="L35" s="207"/>
      <c r="M35" s="207"/>
      <c r="N35" s="207"/>
      <c r="O35" s="207"/>
      <c r="P35" s="207"/>
      <c r="Q35" s="207"/>
      <c r="R35" s="207"/>
      <c r="S35" s="207"/>
      <c r="T35" s="207"/>
      <c r="U35" s="128"/>
      <c r="V35" s="128"/>
      <c r="W35" s="128"/>
      <c r="X35" s="128"/>
      <c r="Y35" s="208" t="s">
        <v>84</v>
      </c>
      <c r="Z35" s="208"/>
      <c r="AA35" s="209"/>
      <c r="AB35" s="209"/>
      <c r="AC35" s="121">
        <f t="shared" si="0"/>
        <v>0</v>
      </c>
      <c r="AD35" s="121"/>
      <c r="AE35" s="121"/>
      <c r="AF35" s="121"/>
      <c r="AG35" s="108"/>
    </row>
    <row r="36" spans="1:35" ht="20.100000000000001" customHeight="1" x14ac:dyDescent="0.2">
      <c r="A36" s="82"/>
      <c r="B36" s="123"/>
      <c r="C36" s="124"/>
      <c r="D36" s="124"/>
      <c r="E36" s="124"/>
      <c r="F36" s="210"/>
      <c r="G36" s="207"/>
      <c r="H36" s="207"/>
      <c r="I36" s="207"/>
      <c r="J36" s="207"/>
      <c r="K36" s="207"/>
      <c r="L36" s="207"/>
      <c r="M36" s="207"/>
      <c r="N36" s="207"/>
      <c r="O36" s="207"/>
      <c r="P36" s="207"/>
      <c r="Q36" s="207"/>
      <c r="R36" s="207"/>
      <c r="S36" s="207"/>
      <c r="T36" s="207"/>
      <c r="U36" s="128"/>
      <c r="V36" s="128"/>
      <c r="W36" s="128"/>
      <c r="X36" s="128"/>
      <c r="Y36" s="208" t="s">
        <v>84</v>
      </c>
      <c r="Z36" s="208"/>
      <c r="AA36" s="209"/>
      <c r="AB36" s="209"/>
      <c r="AC36" s="121">
        <f t="shared" si="0"/>
        <v>0</v>
      </c>
      <c r="AD36" s="121"/>
      <c r="AE36" s="121"/>
      <c r="AF36" s="121"/>
      <c r="AG36" s="108"/>
    </row>
    <row r="37" spans="1:35" ht="20.100000000000001" customHeight="1" x14ac:dyDescent="0.2">
      <c r="A37" s="82"/>
      <c r="B37" s="123"/>
      <c r="C37" s="124"/>
      <c r="D37" s="124"/>
      <c r="E37" s="124"/>
      <c r="F37" s="210"/>
      <c r="G37" s="207"/>
      <c r="H37" s="207"/>
      <c r="I37" s="207"/>
      <c r="J37" s="207"/>
      <c r="K37" s="207"/>
      <c r="L37" s="207"/>
      <c r="M37" s="207"/>
      <c r="N37" s="207"/>
      <c r="O37" s="207"/>
      <c r="P37" s="207"/>
      <c r="Q37" s="207"/>
      <c r="R37" s="207"/>
      <c r="S37" s="207"/>
      <c r="T37" s="207"/>
      <c r="U37" s="128"/>
      <c r="V37" s="128"/>
      <c r="W37" s="128"/>
      <c r="X37" s="128"/>
      <c r="Y37" s="208" t="s">
        <v>84</v>
      </c>
      <c r="Z37" s="208"/>
      <c r="AA37" s="209"/>
      <c r="AB37" s="209"/>
      <c r="AC37" s="121">
        <f t="shared" si="0"/>
        <v>0</v>
      </c>
      <c r="AD37" s="121"/>
      <c r="AE37" s="121"/>
      <c r="AF37" s="121"/>
      <c r="AG37" s="108"/>
    </row>
    <row r="38" spans="1:35" ht="20.100000000000001" customHeight="1" x14ac:dyDescent="0.2">
      <c r="A38" s="82"/>
      <c r="B38" s="326"/>
      <c r="C38" s="211"/>
      <c r="D38" s="211"/>
      <c r="E38" s="211"/>
      <c r="F38" s="212"/>
      <c r="G38" s="213"/>
      <c r="H38" s="213"/>
      <c r="I38" s="213"/>
      <c r="J38" s="213"/>
      <c r="K38" s="213"/>
      <c r="L38" s="213"/>
      <c r="M38" s="213"/>
      <c r="N38" s="213"/>
      <c r="O38" s="213"/>
      <c r="P38" s="213"/>
      <c r="Q38" s="213"/>
      <c r="R38" s="213"/>
      <c r="S38" s="213"/>
      <c r="T38" s="213"/>
      <c r="U38" s="214"/>
      <c r="V38" s="214"/>
      <c r="W38" s="214"/>
      <c r="X38" s="214"/>
      <c r="Y38" s="215" t="s">
        <v>84</v>
      </c>
      <c r="Z38" s="215"/>
      <c r="AA38" s="216"/>
      <c r="AB38" s="216"/>
      <c r="AC38" s="122">
        <f t="shared" si="0"/>
        <v>0</v>
      </c>
      <c r="AD38" s="122"/>
      <c r="AE38" s="122"/>
      <c r="AF38" s="122"/>
      <c r="AG38" s="109"/>
    </row>
    <row r="39" spans="1:35" ht="21.75" customHeight="1" x14ac:dyDescent="0.2">
      <c r="A39" s="82"/>
      <c r="B39" s="218" t="s">
        <v>279</v>
      </c>
      <c r="C39" s="218"/>
      <c r="D39" s="218"/>
      <c r="E39" s="218"/>
      <c r="F39" s="218"/>
      <c r="G39" s="218"/>
      <c r="H39" s="218"/>
      <c r="I39" s="218"/>
      <c r="J39" s="218"/>
      <c r="K39" s="218"/>
      <c r="L39" s="218"/>
      <c r="M39" s="218"/>
      <c r="N39" s="218"/>
      <c r="O39" s="218"/>
      <c r="P39" s="218"/>
      <c r="Q39" s="218"/>
      <c r="R39" s="218"/>
      <c r="S39" s="218"/>
      <c r="T39" s="218"/>
      <c r="U39" s="135" t="s">
        <v>749</v>
      </c>
      <c r="V39" s="135"/>
      <c r="W39" s="135"/>
      <c r="X39" s="135"/>
      <c r="Y39" s="135"/>
      <c r="Z39" s="135"/>
      <c r="AA39" s="135"/>
      <c r="AB39" s="135"/>
      <c r="AC39" s="377" t="str">
        <f>IF(SUM(AC31:AF38,AC21,AC24,AC27)&gt;0,SUM(AC31:AF38,AC21,AC24,AC27)," ")</f>
        <v xml:space="preserve"> </v>
      </c>
      <c r="AD39" s="339"/>
      <c r="AE39" s="339"/>
      <c r="AF39" s="378"/>
      <c r="AG39" s="55"/>
    </row>
    <row r="40" spans="1:35" ht="20.100000000000001" customHeight="1" x14ac:dyDescent="0.2">
      <c r="A40" s="82"/>
      <c r="B40" s="373"/>
      <c r="C40" s="373"/>
      <c r="D40" s="373"/>
      <c r="E40" s="373"/>
      <c r="F40" s="373"/>
      <c r="G40" s="373"/>
      <c r="H40" s="373"/>
      <c r="I40" s="373"/>
      <c r="J40" s="373"/>
      <c r="K40" s="373"/>
      <c r="L40" s="373"/>
      <c r="M40" s="373"/>
      <c r="N40" s="373"/>
      <c r="O40" s="373"/>
      <c r="P40" s="373"/>
      <c r="Q40" s="373"/>
      <c r="R40" s="373"/>
      <c r="S40" s="373"/>
      <c r="T40" s="373"/>
      <c r="U40" s="374" t="s">
        <v>56</v>
      </c>
      <c r="V40" s="374"/>
      <c r="W40" s="374"/>
      <c r="X40" s="374"/>
      <c r="Y40" s="374"/>
      <c r="Z40" s="374"/>
      <c r="AA40" s="374"/>
      <c r="AB40" s="375"/>
      <c r="AC40" s="317" t="str">
        <f>'Extra Lines'!EB80</f>
        <v xml:space="preserve"> </v>
      </c>
      <c r="AD40" s="318"/>
      <c r="AE40" s="318"/>
      <c r="AF40" s="319"/>
      <c r="AG40" s="56"/>
    </row>
    <row r="41" spans="1:35" ht="24" customHeight="1" x14ac:dyDescent="0.2">
      <c r="A41" s="82"/>
      <c r="B41" s="217" t="s">
        <v>21</v>
      </c>
      <c r="C41" s="217"/>
      <c r="D41" s="217"/>
      <c r="E41" s="286"/>
      <c r="F41" s="287"/>
      <c r="G41" s="287"/>
      <c r="H41" s="287"/>
      <c r="I41" s="287"/>
      <c r="J41" s="287"/>
      <c r="K41" s="287"/>
      <c r="L41" s="287"/>
      <c r="M41" s="287"/>
      <c r="N41" s="287"/>
      <c r="O41" s="86"/>
      <c r="P41" s="371" t="s">
        <v>35</v>
      </c>
      <c r="Q41" s="371"/>
      <c r="R41" s="370"/>
      <c r="S41" s="370"/>
      <c r="T41" s="370"/>
      <c r="U41" s="379" t="s">
        <v>19</v>
      </c>
      <c r="V41" s="379"/>
      <c r="W41" s="379"/>
      <c r="X41" s="379"/>
      <c r="Y41" s="379"/>
      <c r="Z41" s="379"/>
      <c r="AA41" s="379"/>
      <c r="AB41" s="379"/>
      <c r="AC41" s="323"/>
      <c r="AD41" s="324"/>
      <c r="AE41" s="324"/>
      <c r="AF41" s="325"/>
      <c r="AG41" s="55"/>
    </row>
    <row r="42" spans="1:35" ht="24" customHeight="1" x14ac:dyDescent="0.2">
      <c r="A42" s="82"/>
      <c r="B42" s="289" t="s">
        <v>22</v>
      </c>
      <c r="C42" s="289"/>
      <c r="D42" s="289"/>
      <c r="E42" s="290"/>
      <c r="F42" s="290"/>
      <c r="G42" s="290"/>
      <c r="H42" s="290"/>
      <c r="I42" s="290"/>
      <c r="J42" s="290"/>
      <c r="K42" s="290"/>
      <c r="L42" s="290"/>
      <c r="M42" s="290"/>
      <c r="N42" s="290"/>
      <c r="O42" s="79"/>
      <c r="P42" s="371" t="s">
        <v>35</v>
      </c>
      <c r="Q42" s="371"/>
      <c r="R42" s="370"/>
      <c r="S42" s="370"/>
      <c r="T42" s="370"/>
      <c r="U42" s="135" t="s">
        <v>20</v>
      </c>
      <c r="V42" s="135"/>
      <c r="W42" s="135"/>
      <c r="X42" s="135"/>
      <c r="Y42" s="135"/>
      <c r="Z42" s="135"/>
      <c r="AA42" s="135"/>
      <c r="AB42" s="135"/>
      <c r="AC42" s="320" t="str">
        <f>IF(SUM(AC39)+SUM(AC40)=0," ",SUM(AC39)+SUM(AC40)-SUM(AC41))</f>
        <v xml:space="preserve"> </v>
      </c>
      <c r="AD42" s="321"/>
      <c r="AE42" s="321"/>
      <c r="AF42" s="322"/>
      <c r="AG42" s="55"/>
    </row>
    <row r="43" spans="1:35" ht="9.75" customHeight="1" x14ac:dyDescent="0.2">
      <c r="A43" s="82"/>
      <c r="B43" s="59" t="s">
        <v>73</v>
      </c>
      <c r="C43" s="49"/>
      <c r="D43" s="55"/>
      <c r="E43" s="55"/>
      <c r="F43" s="55"/>
      <c r="G43" s="55"/>
      <c r="H43" s="55"/>
      <c r="I43" s="55"/>
      <c r="J43" s="55"/>
      <c r="K43" s="55"/>
      <c r="L43" s="55"/>
      <c r="M43" s="55"/>
      <c r="N43" s="55"/>
      <c r="O43" s="55"/>
      <c r="P43" s="55"/>
      <c r="Q43" s="55"/>
      <c r="R43" s="55"/>
      <c r="S43" s="55"/>
      <c r="T43" s="55"/>
      <c r="U43" s="316"/>
      <c r="V43" s="316"/>
      <c r="W43" s="316"/>
      <c r="X43" s="316"/>
      <c r="Y43" s="316"/>
      <c r="Z43" s="316"/>
      <c r="AA43" s="316"/>
      <c r="AB43" s="316"/>
      <c r="AC43" s="55"/>
      <c r="AD43" s="55"/>
      <c r="AE43" s="55"/>
      <c r="AF43" s="55"/>
      <c r="AG43" s="55"/>
    </row>
    <row r="44" spans="1:35" ht="24" customHeight="1" x14ac:dyDescent="0.2">
      <c r="A44" s="82"/>
      <c r="B44" s="372" t="s">
        <v>34</v>
      </c>
      <c r="C44" s="372"/>
      <c r="D44" s="372"/>
      <c r="E44" s="288"/>
      <c r="F44" s="288"/>
      <c r="G44" s="288"/>
      <c r="H44" s="288"/>
      <c r="I44" s="288"/>
      <c r="J44" s="288"/>
      <c r="K44" s="288"/>
      <c r="L44" s="288"/>
      <c r="M44" s="288"/>
      <c r="N44" s="288"/>
      <c r="O44" s="87"/>
      <c r="P44" s="371" t="s">
        <v>35</v>
      </c>
      <c r="Q44" s="371"/>
      <c r="R44" s="370"/>
      <c r="S44" s="370"/>
      <c r="T44" s="370"/>
      <c r="U44" s="369" t="s">
        <v>924</v>
      </c>
      <c r="V44" s="369"/>
      <c r="W44" s="369"/>
      <c r="X44" s="369"/>
      <c r="Y44" s="369"/>
      <c r="Z44" s="369"/>
      <c r="AA44" s="369"/>
      <c r="AB44" s="369"/>
      <c r="AC44" s="369"/>
      <c r="AD44" s="369"/>
      <c r="AE44" s="369"/>
      <c r="AF44" s="369"/>
      <c r="AG44" s="369"/>
      <c r="AH44" s="80"/>
      <c r="AI44" s="80"/>
    </row>
    <row r="45" spans="1:35" ht="20.100000000000001" customHeight="1" x14ac:dyDescent="0.2">
      <c r="A45" s="83"/>
      <c r="B45" s="60" t="s">
        <v>32</v>
      </c>
      <c r="C45" s="60"/>
      <c r="D45" s="60"/>
      <c r="E45" s="60"/>
      <c r="F45" s="60"/>
      <c r="G45" s="60"/>
      <c r="H45" s="51" t="s">
        <v>638</v>
      </c>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row>
    <row r="46" spans="1:35" ht="20.100000000000001" customHeight="1" x14ac:dyDescent="0.2">
      <c r="A46" s="83"/>
      <c r="B46" s="260" t="s">
        <v>33</v>
      </c>
      <c r="C46" s="263" t="s">
        <v>23</v>
      </c>
      <c r="D46" s="264"/>
      <c r="E46" s="265"/>
      <c r="F46" s="263" t="s">
        <v>24</v>
      </c>
      <c r="G46" s="264"/>
      <c r="H46" s="265"/>
      <c r="I46" s="263" t="s">
        <v>25</v>
      </c>
      <c r="J46" s="264"/>
      <c r="K46" s="263" t="s">
        <v>26</v>
      </c>
      <c r="L46" s="264"/>
      <c r="M46" s="264"/>
      <c r="N46" s="264"/>
      <c r="O46" s="264"/>
      <c r="P46" s="265"/>
      <c r="Q46" s="266" t="s">
        <v>278</v>
      </c>
      <c r="R46" s="267"/>
      <c r="S46" s="267"/>
      <c r="T46" s="267"/>
      <c r="U46" s="268"/>
      <c r="V46" s="266" t="s">
        <v>27</v>
      </c>
      <c r="W46" s="268"/>
      <c r="X46" s="269" t="s">
        <v>28</v>
      </c>
      <c r="Y46" s="270"/>
      <c r="Z46" s="270"/>
      <c r="AA46" s="270"/>
      <c r="AB46" s="271"/>
      <c r="AC46" s="266" t="s">
        <v>29</v>
      </c>
      <c r="AD46" s="268"/>
      <c r="AE46" s="258" t="s">
        <v>464</v>
      </c>
      <c r="AF46" s="258"/>
      <c r="AG46" s="259"/>
    </row>
    <row r="47" spans="1:35" ht="20.100000000000001" customHeight="1" x14ac:dyDescent="0.2">
      <c r="A47" s="83"/>
      <c r="B47" s="261"/>
      <c r="C47" s="233"/>
      <c r="D47" s="234"/>
      <c r="E47" s="235"/>
      <c r="F47" s="233"/>
      <c r="G47" s="234"/>
      <c r="H47" s="235"/>
      <c r="I47" s="236"/>
      <c r="J47" s="237"/>
      <c r="K47" s="222"/>
      <c r="L47" s="223"/>
      <c r="M47" s="223"/>
      <c r="N47" s="223"/>
      <c r="O47" s="223"/>
      <c r="P47" s="224"/>
      <c r="Q47" s="222"/>
      <c r="R47" s="223"/>
      <c r="S47" s="223"/>
      <c r="T47" s="223"/>
      <c r="U47" s="224"/>
      <c r="V47" s="222"/>
      <c r="W47" s="224"/>
      <c r="X47" s="225"/>
      <c r="Y47" s="226"/>
      <c r="Z47" s="226"/>
      <c r="AA47" s="226"/>
      <c r="AB47" s="227"/>
      <c r="AC47" s="228"/>
      <c r="AD47" s="229"/>
      <c r="AE47" s="230" t="s">
        <v>454</v>
      </c>
      <c r="AF47" s="231"/>
      <c r="AG47" s="232"/>
    </row>
    <row r="48" spans="1:35" ht="20.100000000000001" customHeight="1" x14ac:dyDescent="0.2">
      <c r="A48" s="83"/>
      <c r="B48" s="261"/>
      <c r="C48" s="233"/>
      <c r="D48" s="234"/>
      <c r="E48" s="235"/>
      <c r="F48" s="233"/>
      <c r="G48" s="234"/>
      <c r="H48" s="235"/>
      <c r="I48" s="236"/>
      <c r="J48" s="237"/>
      <c r="K48" s="222"/>
      <c r="L48" s="223"/>
      <c r="M48" s="223"/>
      <c r="N48" s="223"/>
      <c r="O48" s="223"/>
      <c r="P48" s="224"/>
      <c r="Q48" s="222"/>
      <c r="R48" s="223"/>
      <c r="S48" s="223"/>
      <c r="T48" s="223"/>
      <c r="U48" s="224"/>
      <c r="V48" s="222"/>
      <c r="W48" s="224"/>
      <c r="X48" s="225"/>
      <c r="Y48" s="226"/>
      <c r="Z48" s="226"/>
      <c r="AA48" s="226"/>
      <c r="AB48" s="227"/>
      <c r="AC48" s="228"/>
      <c r="AD48" s="229"/>
      <c r="AE48" s="230" t="s">
        <v>454</v>
      </c>
      <c r="AF48" s="231"/>
      <c r="AG48" s="232"/>
    </row>
    <row r="49" spans="1:38" ht="20.100000000000001" customHeight="1" x14ac:dyDescent="0.2">
      <c r="A49" s="83"/>
      <c r="B49" s="261"/>
      <c r="C49" s="233"/>
      <c r="D49" s="234"/>
      <c r="E49" s="235"/>
      <c r="F49" s="233"/>
      <c r="G49" s="234"/>
      <c r="H49" s="235"/>
      <c r="I49" s="236"/>
      <c r="J49" s="237"/>
      <c r="K49" s="222"/>
      <c r="L49" s="223"/>
      <c r="M49" s="223"/>
      <c r="N49" s="223"/>
      <c r="O49" s="223"/>
      <c r="P49" s="224"/>
      <c r="Q49" s="222"/>
      <c r="R49" s="223"/>
      <c r="S49" s="223"/>
      <c r="T49" s="223"/>
      <c r="U49" s="224"/>
      <c r="V49" s="222"/>
      <c r="W49" s="224"/>
      <c r="X49" s="225"/>
      <c r="Y49" s="226"/>
      <c r="Z49" s="226"/>
      <c r="AA49" s="226"/>
      <c r="AB49" s="227"/>
      <c r="AC49" s="228"/>
      <c r="AD49" s="229"/>
      <c r="AE49" s="230" t="s">
        <v>454</v>
      </c>
      <c r="AF49" s="231"/>
      <c r="AG49" s="232"/>
    </row>
    <row r="50" spans="1:38" ht="20.100000000000001" customHeight="1" x14ac:dyDescent="0.2">
      <c r="A50" s="83"/>
      <c r="B50" s="261"/>
      <c r="C50" s="233"/>
      <c r="D50" s="234"/>
      <c r="E50" s="235"/>
      <c r="F50" s="233"/>
      <c r="G50" s="234"/>
      <c r="H50" s="235"/>
      <c r="I50" s="236"/>
      <c r="J50" s="237"/>
      <c r="K50" s="222"/>
      <c r="L50" s="223"/>
      <c r="M50" s="223"/>
      <c r="N50" s="223"/>
      <c r="O50" s="223"/>
      <c r="P50" s="224"/>
      <c r="Q50" s="222"/>
      <c r="R50" s="223"/>
      <c r="S50" s="223"/>
      <c r="T50" s="223"/>
      <c r="U50" s="224"/>
      <c r="V50" s="222"/>
      <c r="W50" s="224"/>
      <c r="X50" s="225"/>
      <c r="Y50" s="226"/>
      <c r="Z50" s="226"/>
      <c r="AA50" s="226"/>
      <c r="AB50" s="227"/>
      <c r="AC50" s="228"/>
      <c r="AD50" s="229"/>
      <c r="AE50" s="230" t="s">
        <v>454</v>
      </c>
      <c r="AF50" s="231"/>
      <c r="AG50" s="232"/>
    </row>
    <row r="51" spans="1:38" ht="20.100000000000001" customHeight="1" x14ac:dyDescent="0.2">
      <c r="A51" s="83"/>
      <c r="B51" s="262"/>
      <c r="C51" s="272"/>
      <c r="D51" s="273"/>
      <c r="E51" s="274"/>
      <c r="F51" s="272"/>
      <c r="G51" s="273"/>
      <c r="H51" s="274"/>
      <c r="I51" s="272"/>
      <c r="J51" s="273"/>
      <c r="K51" s="238"/>
      <c r="L51" s="239"/>
      <c r="M51" s="239"/>
      <c r="N51" s="239"/>
      <c r="O51" s="239"/>
      <c r="P51" s="240"/>
      <c r="Q51" s="238"/>
      <c r="R51" s="239"/>
      <c r="S51" s="239"/>
      <c r="T51" s="239"/>
      <c r="U51" s="240"/>
      <c r="V51" s="238"/>
      <c r="W51" s="240"/>
      <c r="X51" s="275"/>
      <c r="Y51" s="276"/>
      <c r="Z51" s="276"/>
      <c r="AA51" s="276"/>
      <c r="AB51" s="277"/>
      <c r="AC51" s="278"/>
      <c r="AD51" s="279"/>
      <c r="AE51" s="219" t="s">
        <v>454</v>
      </c>
      <c r="AF51" s="220"/>
      <c r="AG51" s="221"/>
    </row>
    <row r="52" spans="1:38" ht="20.100000000000001" customHeight="1" x14ac:dyDescent="0.2">
      <c r="A52" s="300"/>
      <c r="B52" s="300"/>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row>
    <row r="53" spans="1:38" ht="20.100000000000001" customHeight="1" x14ac:dyDescent="0.2">
      <c r="A53" s="83"/>
      <c r="B53" s="260" t="s">
        <v>453</v>
      </c>
      <c r="C53" s="263" t="s">
        <v>23</v>
      </c>
      <c r="D53" s="264"/>
      <c r="E53" s="265"/>
      <c r="F53" s="264" t="s">
        <v>24</v>
      </c>
      <c r="G53" s="264"/>
      <c r="H53" s="264"/>
      <c r="I53" s="263" t="s">
        <v>25</v>
      </c>
      <c r="J53" s="265"/>
      <c r="K53" s="294" t="s">
        <v>30</v>
      </c>
      <c r="L53" s="295"/>
      <c r="M53" s="295"/>
      <c r="N53" s="295"/>
      <c r="O53" s="295"/>
      <c r="P53" s="295"/>
      <c r="Q53" s="295"/>
      <c r="R53" s="296"/>
      <c r="S53" s="294" t="s">
        <v>463</v>
      </c>
      <c r="T53" s="295"/>
      <c r="U53" s="295"/>
      <c r="V53" s="295"/>
      <c r="W53" s="295"/>
      <c r="X53" s="296"/>
      <c r="Y53" s="294" t="s">
        <v>31</v>
      </c>
      <c r="Z53" s="295"/>
      <c r="AA53" s="295"/>
      <c r="AB53" s="295"/>
      <c r="AC53" s="295"/>
      <c r="AD53" s="296"/>
      <c r="AE53" s="357" t="s">
        <v>455</v>
      </c>
      <c r="AF53" s="358"/>
      <c r="AG53" s="358"/>
      <c r="AH53" s="358"/>
      <c r="AI53" s="358"/>
      <c r="AJ53" s="358"/>
      <c r="AK53" s="359"/>
      <c r="AL53" s="99"/>
    </row>
    <row r="54" spans="1:38" ht="27" customHeight="1" x14ac:dyDescent="0.2">
      <c r="A54" s="83"/>
      <c r="B54" s="261"/>
      <c r="C54" s="233"/>
      <c r="D54" s="234"/>
      <c r="E54" s="235"/>
      <c r="F54" s="233"/>
      <c r="G54" s="234"/>
      <c r="H54" s="235"/>
      <c r="I54" s="233"/>
      <c r="J54" s="234"/>
      <c r="K54" s="222"/>
      <c r="L54" s="223"/>
      <c r="M54" s="223"/>
      <c r="N54" s="223"/>
      <c r="O54" s="223"/>
      <c r="P54" s="223"/>
      <c r="Q54" s="223"/>
      <c r="R54" s="224"/>
      <c r="S54" s="222"/>
      <c r="T54" s="223"/>
      <c r="U54" s="223"/>
      <c r="V54" s="223"/>
      <c r="W54" s="223"/>
      <c r="X54" s="224"/>
      <c r="Y54" s="222"/>
      <c r="Z54" s="223"/>
      <c r="AA54" s="223"/>
      <c r="AB54" s="223"/>
      <c r="AC54" s="223"/>
      <c r="AD54" s="224"/>
      <c r="AE54" s="354"/>
      <c r="AF54" s="355"/>
      <c r="AG54" s="355"/>
      <c r="AH54" s="355"/>
      <c r="AI54" s="355"/>
      <c r="AJ54" s="355"/>
      <c r="AK54" s="356"/>
      <c r="AL54" s="98"/>
    </row>
    <row r="55" spans="1:38" ht="27" customHeight="1" x14ac:dyDescent="0.2">
      <c r="A55" s="83"/>
      <c r="B55" s="261"/>
      <c r="C55" s="233"/>
      <c r="D55" s="234"/>
      <c r="E55" s="235"/>
      <c r="F55" s="233"/>
      <c r="G55" s="234"/>
      <c r="H55" s="235"/>
      <c r="I55" s="233"/>
      <c r="J55" s="234"/>
      <c r="K55" s="222"/>
      <c r="L55" s="223"/>
      <c r="M55" s="223"/>
      <c r="N55" s="223"/>
      <c r="O55" s="223"/>
      <c r="P55" s="223"/>
      <c r="Q55" s="223"/>
      <c r="R55" s="224"/>
      <c r="S55" s="222"/>
      <c r="T55" s="223"/>
      <c r="U55" s="223"/>
      <c r="V55" s="223"/>
      <c r="W55" s="223"/>
      <c r="X55" s="224"/>
      <c r="Y55" s="222"/>
      <c r="Z55" s="223"/>
      <c r="AA55" s="223"/>
      <c r="AB55" s="223"/>
      <c r="AC55" s="223"/>
      <c r="AD55" s="224"/>
      <c r="AE55" s="354"/>
      <c r="AF55" s="355"/>
      <c r="AG55" s="355"/>
      <c r="AH55" s="355"/>
      <c r="AI55" s="355"/>
      <c r="AJ55" s="355"/>
      <c r="AK55" s="356"/>
      <c r="AL55" s="98"/>
    </row>
    <row r="56" spans="1:38" ht="27" customHeight="1" x14ac:dyDescent="0.2">
      <c r="A56" s="83"/>
      <c r="B56" s="261"/>
      <c r="C56" s="233"/>
      <c r="D56" s="234"/>
      <c r="E56" s="235"/>
      <c r="F56" s="233"/>
      <c r="G56" s="234"/>
      <c r="H56" s="235"/>
      <c r="I56" s="248"/>
      <c r="J56" s="249"/>
      <c r="K56" s="250"/>
      <c r="L56" s="251"/>
      <c r="M56" s="251"/>
      <c r="N56" s="251"/>
      <c r="O56" s="251"/>
      <c r="P56" s="251"/>
      <c r="Q56" s="251"/>
      <c r="R56" s="252"/>
      <c r="S56" s="222"/>
      <c r="T56" s="223"/>
      <c r="U56" s="223"/>
      <c r="V56" s="223"/>
      <c r="W56" s="223"/>
      <c r="X56" s="224"/>
      <c r="Y56" s="222"/>
      <c r="Z56" s="223"/>
      <c r="AA56" s="223"/>
      <c r="AB56" s="223"/>
      <c r="AC56" s="223"/>
      <c r="AD56" s="224"/>
      <c r="AE56" s="354"/>
      <c r="AF56" s="355"/>
      <c r="AG56" s="355"/>
      <c r="AH56" s="355"/>
      <c r="AI56" s="355"/>
      <c r="AJ56" s="355"/>
      <c r="AK56" s="356"/>
      <c r="AL56" s="98"/>
    </row>
    <row r="57" spans="1:38" ht="27" customHeight="1" x14ac:dyDescent="0.2">
      <c r="A57" s="83"/>
      <c r="B57" s="261"/>
      <c r="C57" s="233"/>
      <c r="D57" s="234"/>
      <c r="E57" s="235"/>
      <c r="F57" s="233"/>
      <c r="G57" s="234"/>
      <c r="H57" s="235"/>
      <c r="I57" s="253"/>
      <c r="J57" s="254"/>
      <c r="K57" s="255"/>
      <c r="L57" s="256"/>
      <c r="M57" s="256"/>
      <c r="N57" s="256"/>
      <c r="O57" s="256"/>
      <c r="P57" s="256"/>
      <c r="Q57" s="256"/>
      <c r="R57" s="257"/>
      <c r="S57" s="222"/>
      <c r="T57" s="223"/>
      <c r="U57" s="223"/>
      <c r="V57" s="223"/>
      <c r="W57" s="223"/>
      <c r="X57" s="224"/>
      <c r="Y57" s="222"/>
      <c r="Z57" s="223"/>
      <c r="AA57" s="223"/>
      <c r="AB57" s="223"/>
      <c r="AC57" s="223"/>
      <c r="AD57" s="224"/>
      <c r="AE57" s="354"/>
      <c r="AF57" s="355"/>
      <c r="AG57" s="355"/>
      <c r="AH57" s="355"/>
      <c r="AI57" s="355"/>
      <c r="AJ57" s="355"/>
      <c r="AK57" s="356"/>
      <c r="AL57" s="98"/>
    </row>
    <row r="58" spans="1:38" ht="27" customHeight="1" x14ac:dyDescent="0.2">
      <c r="A58" s="83"/>
      <c r="B58" s="261"/>
      <c r="C58" s="272"/>
      <c r="D58" s="273"/>
      <c r="E58" s="274"/>
      <c r="F58" s="272"/>
      <c r="G58" s="273"/>
      <c r="H58" s="274"/>
      <c r="I58" s="272"/>
      <c r="J58" s="273"/>
      <c r="K58" s="238"/>
      <c r="L58" s="239"/>
      <c r="M58" s="239"/>
      <c r="N58" s="239"/>
      <c r="O58" s="239"/>
      <c r="P58" s="239"/>
      <c r="Q58" s="239"/>
      <c r="R58" s="240"/>
      <c r="S58" s="238"/>
      <c r="T58" s="239"/>
      <c r="U58" s="239"/>
      <c r="V58" s="239"/>
      <c r="W58" s="239"/>
      <c r="X58" s="240"/>
      <c r="Y58" s="238"/>
      <c r="Z58" s="239"/>
      <c r="AA58" s="239"/>
      <c r="AB58" s="239"/>
      <c r="AC58" s="239"/>
      <c r="AD58" s="240"/>
      <c r="AE58" s="360"/>
      <c r="AF58" s="361"/>
      <c r="AG58" s="361"/>
      <c r="AH58" s="361"/>
      <c r="AI58" s="361"/>
      <c r="AJ58" s="361"/>
      <c r="AK58" s="362"/>
      <c r="AL58" s="98"/>
    </row>
    <row r="59" spans="1:38" ht="20.100000000000001" customHeight="1" x14ac:dyDescent="0.2">
      <c r="A59" s="83"/>
      <c r="B59" s="50"/>
      <c r="C59" s="241" t="str">
        <f>IF(SUM(C47:E51,C54:E58)=0," ",SUM(C47:E51,C54:E58))</f>
        <v xml:space="preserve"> </v>
      </c>
      <c r="D59" s="242"/>
      <c r="E59" s="243"/>
      <c r="F59" s="244" t="str">
        <f>IF(SUM(C59)=0," &lt; Checksum: this total should agree with the Balance Now Claimed",IF(SUM(C59)=ROUND(SUM(AC42),2),"Agrees with Balance Now Claimed"," DOES NOT AGREE WITH BALANCE NOW CLAIMED"))</f>
        <v xml:space="preserve"> &lt; Checksum: this total should agree with the Balance Now Claimed</v>
      </c>
      <c r="G59" s="244"/>
      <c r="H59" s="244"/>
      <c r="I59" s="244"/>
      <c r="J59" s="244"/>
      <c r="K59" s="244"/>
      <c r="L59" s="244"/>
      <c r="M59" s="244"/>
      <c r="N59" s="244"/>
      <c r="O59" s="244"/>
      <c r="P59" s="244"/>
      <c r="Q59" s="244"/>
      <c r="R59" s="244"/>
      <c r="S59" s="244"/>
      <c r="T59" s="244"/>
      <c r="U59" s="244"/>
      <c r="V59" s="244"/>
      <c r="W59" s="244"/>
      <c r="X59" s="244"/>
      <c r="Y59" s="244"/>
      <c r="Z59" s="245" t="s">
        <v>748</v>
      </c>
      <c r="AA59" s="245"/>
      <c r="AB59" s="246" t="s">
        <v>750</v>
      </c>
      <c r="AC59" s="246"/>
      <c r="AD59" s="246"/>
      <c r="AE59" s="247">
        <v>42856</v>
      </c>
      <c r="AF59" s="247"/>
      <c r="AG59" s="247"/>
    </row>
    <row r="60" spans="1:38" ht="20.100000000000001" customHeight="1" x14ac:dyDescent="0.2">
      <c r="A60" s="110"/>
      <c r="B60" s="330" t="s">
        <v>74</v>
      </c>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row>
    <row r="61" spans="1:38" ht="20.25" customHeight="1" x14ac:dyDescent="0.25">
      <c r="A61" s="110"/>
      <c r="B61" s="331" t="s">
        <v>59</v>
      </c>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row>
    <row r="62" spans="1:38" ht="15" customHeight="1" x14ac:dyDescent="0.2">
      <c r="A62" s="110"/>
      <c r="B62" s="332" t="s">
        <v>753</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row>
    <row r="63" spans="1:38" ht="19.5" customHeight="1" x14ac:dyDescent="0.2">
      <c r="A63" s="110"/>
      <c r="B63" s="335" t="s">
        <v>738</v>
      </c>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row>
    <row r="64" spans="1:38" ht="20.25" customHeight="1" x14ac:dyDescent="0.2">
      <c r="A64" s="110"/>
      <c r="B64" s="327" t="s">
        <v>754</v>
      </c>
      <c r="C64" s="327"/>
      <c r="D64" s="327"/>
      <c r="E64" s="327"/>
      <c r="F64" s="327"/>
      <c r="G64" s="327"/>
      <c r="H64" s="327"/>
      <c r="I64" s="327"/>
      <c r="J64" s="327"/>
      <c r="K64" s="328" t="s">
        <v>737</v>
      </c>
      <c r="L64" s="329"/>
      <c r="M64" s="329"/>
      <c r="N64" s="329"/>
      <c r="O64" s="329"/>
      <c r="P64" s="329"/>
      <c r="Q64" s="329"/>
      <c r="R64" s="329"/>
      <c r="S64" s="329"/>
      <c r="T64" s="329"/>
      <c r="U64" s="329"/>
      <c r="V64" s="329"/>
      <c r="W64" s="329"/>
      <c r="X64" s="329"/>
      <c r="Y64" s="329"/>
      <c r="Z64" s="329"/>
      <c r="AA64" s="329"/>
      <c r="AB64" s="329"/>
      <c r="AC64" s="329"/>
      <c r="AD64" s="329"/>
      <c r="AE64" s="329"/>
      <c r="AF64" s="329"/>
      <c r="AG64" s="329"/>
    </row>
    <row r="65" spans="1:33" ht="20.100000000000001" customHeight="1" x14ac:dyDescent="0.2">
      <c r="A65" s="110"/>
      <c r="B65" s="333" t="s">
        <v>61</v>
      </c>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row>
    <row r="66" spans="1:33" ht="42.75" customHeight="1" x14ac:dyDescent="0.2">
      <c r="A66" s="110"/>
      <c r="B66" s="334" t="s">
        <v>265</v>
      </c>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334"/>
      <c r="AC66" s="334"/>
      <c r="AD66" s="334"/>
      <c r="AE66" s="334"/>
      <c r="AF66" s="334"/>
      <c r="AG66" s="334"/>
    </row>
    <row r="67" spans="1:33" ht="20.100000000000001" customHeight="1" x14ac:dyDescent="0.25">
      <c r="A67" s="110"/>
      <c r="B67" s="52" t="s">
        <v>60</v>
      </c>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row>
    <row r="68" spans="1:33" ht="33" customHeight="1" x14ac:dyDescent="0.2">
      <c r="A68" s="110"/>
      <c r="B68" s="291" t="s">
        <v>266</v>
      </c>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3"/>
    </row>
    <row r="69" spans="1:33" ht="20.100000000000001" customHeight="1" x14ac:dyDescent="0.2">
      <c r="A69" s="110"/>
      <c r="B69" s="133" t="s">
        <v>62</v>
      </c>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row>
    <row r="70" spans="1:33" ht="28.5" customHeight="1" x14ac:dyDescent="0.2">
      <c r="A70" s="110"/>
      <c r="B70" s="291" t="s">
        <v>751</v>
      </c>
      <c r="C70" s="292"/>
      <c r="D70" s="292"/>
      <c r="E70" s="292"/>
      <c r="F70" s="292"/>
      <c r="G70" s="292"/>
      <c r="H70" s="292"/>
      <c r="I70" s="292"/>
      <c r="J70" s="292"/>
      <c r="K70" s="292"/>
      <c r="L70" s="292"/>
      <c r="M70" s="292"/>
      <c r="N70" s="292"/>
      <c r="O70" s="292"/>
      <c r="P70" s="292"/>
      <c r="Q70" s="292"/>
      <c r="R70" s="292"/>
      <c r="S70" s="292"/>
      <c r="T70" s="292"/>
      <c r="U70" s="292"/>
      <c r="V70" s="292"/>
      <c r="W70" s="292"/>
      <c r="X70" s="292"/>
      <c r="Y70" s="292"/>
      <c r="Z70" s="292"/>
      <c r="AA70" s="292"/>
      <c r="AB70" s="292"/>
      <c r="AC70" s="292"/>
      <c r="AD70" s="292"/>
      <c r="AE70" s="292"/>
      <c r="AF70" s="292"/>
      <c r="AG70" s="293"/>
    </row>
    <row r="71" spans="1:33" ht="20.100000000000001" customHeight="1" x14ac:dyDescent="0.2">
      <c r="A71" s="110"/>
      <c r="B71" s="133" t="s">
        <v>752</v>
      </c>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row>
    <row r="72" spans="1:33" ht="42.75" customHeight="1" x14ac:dyDescent="0.2">
      <c r="A72" s="110"/>
      <c r="B72" s="291" t="s">
        <v>267</v>
      </c>
      <c r="C72" s="292"/>
      <c r="D72" s="292"/>
      <c r="E72" s="292"/>
      <c r="F72" s="292"/>
      <c r="G72" s="292"/>
      <c r="H72" s="292"/>
      <c r="I72" s="292"/>
      <c r="J72" s="292"/>
      <c r="K72" s="292"/>
      <c r="L72" s="292"/>
      <c r="M72" s="292"/>
      <c r="N72" s="292"/>
      <c r="O72" s="292"/>
      <c r="P72" s="292"/>
      <c r="Q72" s="292"/>
      <c r="R72" s="292"/>
      <c r="S72" s="292"/>
      <c r="T72" s="292"/>
      <c r="U72" s="292"/>
      <c r="V72" s="292"/>
      <c r="W72" s="292"/>
      <c r="X72" s="292"/>
      <c r="Y72" s="292"/>
      <c r="Z72" s="292"/>
      <c r="AA72" s="292"/>
      <c r="AB72" s="292"/>
      <c r="AC72" s="292"/>
      <c r="AD72" s="292"/>
      <c r="AE72" s="292"/>
      <c r="AF72" s="292"/>
      <c r="AG72" s="293"/>
    </row>
    <row r="73" spans="1:33" ht="20.100000000000001" customHeight="1" x14ac:dyDescent="0.2">
      <c r="A73" s="110"/>
      <c r="B73" s="133" t="s">
        <v>63</v>
      </c>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row>
    <row r="74" spans="1:33" ht="30" customHeight="1" x14ac:dyDescent="0.2">
      <c r="A74" s="110"/>
      <c r="B74" s="291" t="s">
        <v>976</v>
      </c>
      <c r="C74" s="292"/>
      <c r="D74" s="292"/>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3"/>
    </row>
    <row r="75" spans="1:33" ht="20.100000000000001" customHeight="1" x14ac:dyDescent="0.2">
      <c r="A75" s="110"/>
      <c r="B75" s="133" t="s">
        <v>64</v>
      </c>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row>
    <row r="76" spans="1:33" ht="14.25" customHeight="1" x14ac:dyDescent="0.2">
      <c r="A76" s="110"/>
      <c r="B76" s="297" t="s">
        <v>268</v>
      </c>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9"/>
    </row>
    <row r="77" spans="1:33" ht="20.100000000000001" customHeight="1" x14ac:dyDescent="0.2">
      <c r="A77" s="110"/>
      <c r="B77" s="301" t="s">
        <v>449</v>
      </c>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3"/>
    </row>
    <row r="78" spans="1:33" ht="57.75" customHeight="1" x14ac:dyDescent="0.2">
      <c r="A78" s="110"/>
      <c r="B78" s="117" t="s">
        <v>269</v>
      </c>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9"/>
    </row>
    <row r="79" spans="1:33" ht="27.75" customHeight="1" x14ac:dyDescent="0.2">
      <c r="A79" s="110"/>
      <c r="B79" s="117" t="s">
        <v>270</v>
      </c>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9"/>
    </row>
    <row r="80" spans="1:33" ht="20.100000000000001" customHeight="1" x14ac:dyDescent="0.2">
      <c r="A80" s="110"/>
      <c r="B80" s="301" t="s">
        <v>449</v>
      </c>
      <c r="C80" s="302"/>
      <c r="D80" s="302"/>
      <c r="E80" s="302"/>
      <c r="F80" s="302"/>
      <c r="G80" s="302"/>
      <c r="H80" s="302"/>
      <c r="I80" s="302"/>
      <c r="J80" s="302"/>
      <c r="K80" s="302"/>
      <c r="L80" s="302"/>
      <c r="M80" s="302"/>
      <c r="N80" s="302"/>
      <c r="O80" s="302"/>
      <c r="P80" s="302"/>
      <c r="Q80" s="302"/>
      <c r="R80" s="302"/>
      <c r="S80" s="302"/>
      <c r="T80" s="302"/>
      <c r="U80" s="302"/>
      <c r="V80" s="302"/>
      <c r="W80" s="302"/>
      <c r="X80" s="302"/>
      <c r="Y80" s="302"/>
      <c r="Z80" s="302"/>
      <c r="AA80" s="302"/>
      <c r="AB80" s="302"/>
      <c r="AC80" s="302"/>
      <c r="AD80" s="302"/>
      <c r="AE80" s="302"/>
      <c r="AF80" s="302"/>
      <c r="AG80" s="303"/>
    </row>
    <row r="81" spans="1:33" ht="18" customHeight="1" x14ac:dyDescent="0.2">
      <c r="A81" s="110"/>
      <c r="B81" s="304" t="s">
        <v>271</v>
      </c>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6"/>
    </row>
    <row r="82" spans="1:33" ht="20.100000000000001" customHeight="1" x14ac:dyDescent="0.2">
      <c r="A82" s="110"/>
      <c r="B82" s="307" t="s">
        <v>272</v>
      </c>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9"/>
    </row>
    <row r="83" spans="1:33" ht="20.100000000000001" customHeight="1" x14ac:dyDescent="0.2">
      <c r="A83" s="110"/>
      <c r="B83" s="310" t="s">
        <v>450</v>
      </c>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2"/>
    </row>
    <row r="84" spans="1:33" ht="54" customHeight="1" x14ac:dyDescent="0.2">
      <c r="A84" s="110"/>
      <c r="B84" s="313" t="s">
        <v>451</v>
      </c>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5"/>
    </row>
    <row r="85" spans="1:33" ht="37.5" customHeight="1" x14ac:dyDescent="0.2">
      <c r="A85" s="110"/>
      <c r="B85" s="313" t="s">
        <v>274</v>
      </c>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5"/>
    </row>
    <row r="86" spans="1:33" ht="33" customHeight="1" x14ac:dyDescent="0.2">
      <c r="A86" s="110"/>
      <c r="B86" s="136" t="s">
        <v>275</v>
      </c>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8"/>
    </row>
    <row r="87" spans="1:33" ht="20.100000000000001" customHeight="1" x14ac:dyDescent="0.2">
      <c r="A87" s="110"/>
      <c r="B87" s="133" t="s">
        <v>65</v>
      </c>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row>
    <row r="88" spans="1:33" ht="34.5" customHeight="1" x14ac:dyDescent="0.2">
      <c r="A88" s="110"/>
      <c r="B88" s="139" t="s">
        <v>273</v>
      </c>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1"/>
    </row>
    <row r="89" spans="1:33" ht="20.100000000000001" customHeight="1" x14ac:dyDescent="0.2">
      <c r="A89" s="110"/>
      <c r="B89" s="133" t="s">
        <v>66</v>
      </c>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row>
    <row r="90" spans="1:33" ht="54.75" customHeight="1" x14ac:dyDescent="0.2">
      <c r="A90" s="110"/>
      <c r="B90" s="139" t="s">
        <v>70</v>
      </c>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1"/>
    </row>
    <row r="91" spans="1:33" ht="20.100000000000001" customHeight="1" x14ac:dyDescent="0.2">
      <c r="A91" s="110"/>
      <c r="B91" s="133" t="s">
        <v>67</v>
      </c>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row>
    <row r="92" spans="1:33" ht="40.5" customHeight="1" x14ac:dyDescent="0.2">
      <c r="A92" s="110"/>
      <c r="B92" s="139" t="s">
        <v>276</v>
      </c>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1"/>
    </row>
    <row r="93" spans="1:33" ht="20.100000000000001" customHeight="1" x14ac:dyDescent="0.2">
      <c r="A93" s="110"/>
      <c r="B93" s="133" t="s">
        <v>68</v>
      </c>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row>
    <row r="94" spans="1:33" ht="53.25" customHeight="1" x14ac:dyDescent="0.2">
      <c r="A94" s="110"/>
      <c r="B94" s="142" t="s">
        <v>277</v>
      </c>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4"/>
    </row>
    <row r="95" spans="1:33" ht="19.5" customHeight="1" x14ac:dyDescent="0.2">
      <c r="A95" s="110"/>
      <c r="B95" s="129" t="s">
        <v>69</v>
      </c>
      <c r="C95" s="130"/>
      <c r="D95" s="130"/>
      <c r="E95" s="130"/>
      <c r="F95" s="130"/>
      <c r="G95" s="130"/>
      <c r="H95" s="130"/>
      <c r="I95" s="130"/>
      <c r="J95" s="131" t="s">
        <v>450</v>
      </c>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2"/>
    </row>
    <row r="96" spans="1:33" ht="20.100000000000001" customHeight="1" x14ac:dyDescent="0.2">
      <c r="A96" s="110"/>
      <c r="B96" s="133" t="s">
        <v>456</v>
      </c>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row>
    <row r="97" spans="1:33" ht="16.5" customHeight="1" x14ac:dyDescent="0.2">
      <c r="A97" s="110"/>
      <c r="B97" s="297" t="s">
        <v>977</v>
      </c>
      <c r="C97" s="298"/>
      <c r="D97" s="298"/>
      <c r="E97" s="298"/>
      <c r="F97" s="298"/>
      <c r="G97" s="298"/>
      <c r="H97" s="298"/>
      <c r="I97" s="298"/>
      <c r="J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9"/>
    </row>
    <row r="98" spans="1:33" ht="20.100000000000001" customHeight="1" x14ac:dyDescent="0.2">
      <c r="B98" s="117" t="s">
        <v>474</v>
      </c>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9"/>
    </row>
    <row r="99" spans="1:33" ht="20.100000000000001" customHeight="1" x14ac:dyDescent="0.2">
      <c r="B99" s="117" t="s">
        <v>457</v>
      </c>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9"/>
    </row>
    <row r="100" spans="1:33" ht="20.100000000000001" customHeight="1" x14ac:dyDescent="0.2">
      <c r="B100" s="117" t="s">
        <v>458</v>
      </c>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9"/>
    </row>
    <row r="101" spans="1:33" ht="20.100000000000001" customHeight="1" x14ac:dyDescent="0.2">
      <c r="B101" s="117" t="s">
        <v>473</v>
      </c>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9"/>
    </row>
    <row r="102" spans="1:33" ht="20.100000000000001" customHeight="1" x14ac:dyDescent="0.2">
      <c r="B102" s="117" t="s">
        <v>459</v>
      </c>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9"/>
    </row>
    <row r="103" spans="1:33" ht="20.100000000000001" customHeight="1" x14ac:dyDescent="0.2">
      <c r="B103" s="117" t="s">
        <v>460</v>
      </c>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9"/>
    </row>
    <row r="104" spans="1:33" ht="20.100000000000001" customHeight="1" x14ac:dyDescent="0.2">
      <c r="B104" s="117" t="s">
        <v>461</v>
      </c>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9"/>
    </row>
    <row r="105" spans="1:33" ht="20.100000000000001" customHeight="1" x14ac:dyDescent="0.2">
      <c r="B105" s="117" t="s">
        <v>462</v>
      </c>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9"/>
    </row>
    <row r="106" spans="1:33" x14ac:dyDescent="0.2">
      <c r="B106" s="91" t="s">
        <v>978</v>
      </c>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92"/>
    </row>
    <row r="107" spans="1:33" x14ac:dyDescent="0.2">
      <c r="B107" s="93"/>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5"/>
    </row>
    <row r="108" spans="1:33" x14ac:dyDescent="0.2"/>
    <row r="109" spans="1:33" x14ac:dyDescent="0.2"/>
    <row r="110" spans="1:33" x14ac:dyDescent="0.2"/>
    <row r="111" spans="1:33" x14ac:dyDescent="0.2"/>
    <row r="112" spans="1:33"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row r="45502" x14ac:dyDescent="0.2"/>
    <row r="45503" x14ac:dyDescent="0.2"/>
    <row r="45504" x14ac:dyDescent="0.2"/>
    <row r="45505" x14ac:dyDescent="0.2"/>
    <row r="45506" x14ac:dyDescent="0.2"/>
    <row r="45507" x14ac:dyDescent="0.2"/>
    <row r="45508" x14ac:dyDescent="0.2"/>
    <row r="45509" x14ac:dyDescent="0.2"/>
    <row r="45510" x14ac:dyDescent="0.2"/>
    <row r="45511" x14ac:dyDescent="0.2"/>
    <row r="45512" x14ac:dyDescent="0.2"/>
    <row r="45513" x14ac:dyDescent="0.2"/>
    <row r="45514" x14ac:dyDescent="0.2"/>
    <row r="45515" x14ac:dyDescent="0.2"/>
    <row r="45516" x14ac:dyDescent="0.2"/>
    <row r="45517" x14ac:dyDescent="0.2"/>
    <row r="45518" x14ac:dyDescent="0.2"/>
    <row r="45519" x14ac:dyDescent="0.2"/>
    <row r="45520" x14ac:dyDescent="0.2"/>
    <row r="45521" x14ac:dyDescent="0.2"/>
    <row r="45522" x14ac:dyDescent="0.2"/>
    <row r="45523" x14ac:dyDescent="0.2"/>
    <row r="45524" x14ac:dyDescent="0.2"/>
    <row r="45525" x14ac:dyDescent="0.2"/>
    <row r="45526" x14ac:dyDescent="0.2"/>
    <row r="45527" x14ac:dyDescent="0.2"/>
    <row r="45528" x14ac:dyDescent="0.2"/>
    <row r="45529" x14ac:dyDescent="0.2"/>
    <row r="45530" x14ac:dyDescent="0.2"/>
    <row r="45531" x14ac:dyDescent="0.2"/>
    <row r="45532" x14ac:dyDescent="0.2"/>
    <row r="45533" x14ac:dyDescent="0.2"/>
    <row r="45534" x14ac:dyDescent="0.2"/>
    <row r="45535" x14ac:dyDescent="0.2"/>
    <row r="45536" x14ac:dyDescent="0.2"/>
    <row r="45537" x14ac:dyDescent="0.2"/>
    <row r="45538" x14ac:dyDescent="0.2"/>
    <row r="45539" x14ac:dyDescent="0.2"/>
    <row r="45540" x14ac:dyDescent="0.2"/>
    <row r="45541" x14ac:dyDescent="0.2"/>
    <row r="45542" x14ac:dyDescent="0.2"/>
    <row r="45543" x14ac:dyDescent="0.2"/>
    <row r="45544" x14ac:dyDescent="0.2"/>
    <row r="45545" x14ac:dyDescent="0.2"/>
    <row r="45546" x14ac:dyDescent="0.2"/>
    <row r="45547" x14ac:dyDescent="0.2"/>
    <row r="45548" x14ac:dyDescent="0.2"/>
    <row r="45549" x14ac:dyDescent="0.2"/>
    <row r="45550" x14ac:dyDescent="0.2"/>
    <row r="45551" x14ac:dyDescent="0.2"/>
    <row r="45552" x14ac:dyDescent="0.2"/>
    <row r="45553" x14ac:dyDescent="0.2"/>
    <row r="45554" x14ac:dyDescent="0.2"/>
    <row r="45555" x14ac:dyDescent="0.2"/>
    <row r="45556" x14ac:dyDescent="0.2"/>
    <row r="45557" x14ac:dyDescent="0.2"/>
    <row r="45558" x14ac:dyDescent="0.2"/>
    <row r="45559" x14ac:dyDescent="0.2"/>
    <row r="45560" x14ac:dyDescent="0.2"/>
    <row r="45561" x14ac:dyDescent="0.2"/>
    <row r="45562" x14ac:dyDescent="0.2"/>
    <row r="45563" x14ac:dyDescent="0.2"/>
    <row r="45564" x14ac:dyDescent="0.2"/>
    <row r="45565" x14ac:dyDescent="0.2"/>
    <row r="45566" x14ac:dyDescent="0.2"/>
    <row r="45567" x14ac:dyDescent="0.2"/>
    <row r="45568" x14ac:dyDescent="0.2"/>
    <row r="45569" x14ac:dyDescent="0.2"/>
    <row r="45570" x14ac:dyDescent="0.2"/>
    <row r="45571" x14ac:dyDescent="0.2"/>
    <row r="45572" x14ac:dyDescent="0.2"/>
    <row r="45573" x14ac:dyDescent="0.2"/>
    <row r="45574" x14ac:dyDescent="0.2"/>
    <row r="45575" x14ac:dyDescent="0.2"/>
    <row r="45576" x14ac:dyDescent="0.2"/>
    <row r="45577" x14ac:dyDescent="0.2"/>
    <row r="45578" x14ac:dyDescent="0.2"/>
    <row r="45579" x14ac:dyDescent="0.2"/>
    <row r="45580" x14ac:dyDescent="0.2"/>
    <row r="45581" x14ac:dyDescent="0.2"/>
    <row r="45582" x14ac:dyDescent="0.2"/>
    <row r="45583" x14ac:dyDescent="0.2"/>
    <row r="45584" x14ac:dyDescent="0.2"/>
    <row r="45585" x14ac:dyDescent="0.2"/>
    <row r="45586" x14ac:dyDescent="0.2"/>
    <row r="45587" x14ac:dyDescent="0.2"/>
    <row r="45588" x14ac:dyDescent="0.2"/>
    <row r="45589" x14ac:dyDescent="0.2"/>
    <row r="45590" x14ac:dyDescent="0.2"/>
    <row r="45591" x14ac:dyDescent="0.2"/>
    <row r="45592" x14ac:dyDescent="0.2"/>
    <row r="45593" x14ac:dyDescent="0.2"/>
    <row r="45594" x14ac:dyDescent="0.2"/>
    <row r="45595" x14ac:dyDescent="0.2"/>
    <row r="45596" x14ac:dyDescent="0.2"/>
    <row r="45597" x14ac:dyDescent="0.2"/>
    <row r="45598" x14ac:dyDescent="0.2"/>
    <row r="45599" x14ac:dyDescent="0.2"/>
    <row r="45600" x14ac:dyDescent="0.2"/>
    <row r="45601" x14ac:dyDescent="0.2"/>
    <row r="45602" x14ac:dyDescent="0.2"/>
    <row r="45603" x14ac:dyDescent="0.2"/>
    <row r="45604" x14ac:dyDescent="0.2"/>
    <row r="45605" x14ac:dyDescent="0.2"/>
    <row r="45606" x14ac:dyDescent="0.2"/>
    <row r="45607" x14ac:dyDescent="0.2"/>
    <row r="45608" x14ac:dyDescent="0.2"/>
    <row r="45609" x14ac:dyDescent="0.2"/>
    <row r="45610" x14ac:dyDescent="0.2"/>
    <row r="45611" x14ac:dyDescent="0.2"/>
    <row r="45612" x14ac:dyDescent="0.2"/>
    <row r="45613" x14ac:dyDescent="0.2"/>
    <row r="45614" x14ac:dyDescent="0.2"/>
    <row r="45615" x14ac:dyDescent="0.2"/>
    <row r="45616" x14ac:dyDescent="0.2"/>
    <row r="45617" x14ac:dyDescent="0.2"/>
    <row r="45618" x14ac:dyDescent="0.2"/>
    <row r="45619" x14ac:dyDescent="0.2"/>
    <row r="45620" x14ac:dyDescent="0.2"/>
    <row r="45621" x14ac:dyDescent="0.2"/>
    <row r="45622" x14ac:dyDescent="0.2"/>
    <row r="45623" x14ac:dyDescent="0.2"/>
    <row r="45624" x14ac:dyDescent="0.2"/>
    <row r="45625" x14ac:dyDescent="0.2"/>
    <row r="45626" x14ac:dyDescent="0.2"/>
    <row r="45627" x14ac:dyDescent="0.2"/>
    <row r="45628" x14ac:dyDescent="0.2"/>
    <row r="45629" x14ac:dyDescent="0.2"/>
    <row r="45630" x14ac:dyDescent="0.2"/>
    <row r="45631" x14ac:dyDescent="0.2"/>
    <row r="45632" x14ac:dyDescent="0.2"/>
    <row r="45633" x14ac:dyDescent="0.2"/>
    <row r="45634" x14ac:dyDescent="0.2"/>
    <row r="45635" x14ac:dyDescent="0.2"/>
    <row r="45636" x14ac:dyDescent="0.2"/>
    <row r="45637" x14ac:dyDescent="0.2"/>
    <row r="45638" x14ac:dyDescent="0.2"/>
    <row r="45639" x14ac:dyDescent="0.2"/>
    <row r="45640" x14ac:dyDescent="0.2"/>
    <row r="45641" x14ac:dyDescent="0.2"/>
    <row r="45642" x14ac:dyDescent="0.2"/>
    <row r="45643" x14ac:dyDescent="0.2"/>
    <row r="45644" x14ac:dyDescent="0.2"/>
    <row r="45645" x14ac:dyDescent="0.2"/>
    <row r="45646" x14ac:dyDescent="0.2"/>
    <row r="45647" x14ac:dyDescent="0.2"/>
    <row r="45648" x14ac:dyDescent="0.2"/>
    <row r="45649" x14ac:dyDescent="0.2"/>
    <row r="45650" x14ac:dyDescent="0.2"/>
    <row r="45651" x14ac:dyDescent="0.2"/>
    <row r="45652" x14ac:dyDescent="0.2"/>
    <row r="45653" x14ac:dyDescent="0.2"/>
    <row r="45654" x14ac:dyDescent="0.2"/>
    <row r="45655" x14ac:dyDescent="0.2"/>
    <row r="45656" x14ac:dyDescent="0.2"/>
    <row r="45657" x14ac:dyDescent="0.2"/>
    <row r="45658" x14ac:dyDescent="0.2"/>
    <row r="45659" x14ac:dyDescent="0.2"/>
    <row r="45660" x14ac:dyDescent="0.2"/>
    <row r="45661" x14ac:dyDescent="0.2"/>
    <row r="45662" x14ac:dyDescent="0.2"/>
    <row r="45663" x14ac:dyDescent="0.2"/>
    <row r="45664" x14ac:dyDescent="0.2"/>
    <row r="45665" x14ac:dyDescent="0.2"/>
    <row r="45666" x14ac:dyDescent="0.2"/>
    <row r="45667" x14ac:dyDescent="0.2"/>
    <row r="45668" x14ac:dyDescent="0.2"/>
    <row r="45669" x14ac:dyDescent="0.2"/>
    <row r="45670" x14ac:dyDescent="0.2"/>
    <row r="45671" x14ac:dyDescent="0.2"/>
    <row r="45672" x14ac:dyDescent="0.2"/>
    <row r="45673" x14ac:dyDescent="0.2"/>
    <row r="45674" x14ac:dyDescent="0.2"/>
    <row r="45675" x14ac:dyDescent="0.2"/>
    <row r="45676" x14ac:dyDescent="0.2"/>
    <row r="45677" x14ac:dyDescent="0.2"/>
    <row r="45678" x14ac:dyDescent="0.2"/>
    <row r="45679" x14ac:dyDescent="0.2"/>
    <row r="45680" x14ac:dyDescent="0.2"/>
    <row r="45681" x14ac:dyDescent="0.2"/>
    <row r="45682" x14ac:dyDescent="0.2"/>
    <row r="45683" x14ac:dyDescent="0.2"/>
    <row r="45684" x14ac:dyDescent="0.2"/>
    <row r="45685" x14ac:dyDescent="0.2"/>
    <row r="45686" x14ac:dyDescent="0.2"/>
    <row r="45687" x14ac:dyDescent="0.2"/>
    <row r="45688" x14ac:dyDescent="0.2"/>
    <row r="45689" x14ac:dyDescent="0.2"/>
    <row r="45690" x14ac:dyDescent="0.2"/>
    <row r="45691" x14ac:dyDescent="0.2"/>
    <row r="45692" x14ac:dyDescent="0.2"/>
    <row r="45693" x14ac:dyDescent="0.2"/>
    <row r="45694" x14ac:dyDescent="0.2"/>
    <row r="45695" x14ac:dyDescent="0.2"/>
    <row r="45696" x14ac:dyDescent="0.2"/>
    <row r="45697" x14ac:dyDescent="0.2"/>
    <row r="45698" x14ac:dyDescent="0.2"/>
    <row r="45699" x14ac:dyDescent="0.2"/>
    <row r="45700" x14ac:dyDescent="0.2"/>
    <row r="45701" x14ac:dyDescent="0.2"/>
    <row r="45702" x14ac:dyDescent="0.2"/>
    <row r="45703" x14ac:dyDescent="0.2"/>
    <row r="45704" x14ac:dyDescent="0.2"/>
    <row r="45705" x14ac:dyDescent="0.2"/>
    <row r="45706" x14ac:dyDescent="0.2"/>
    <row r="45707" x14ac:dyDescent="0.2"/>
    <row r="45708" x14ac:dyDescent="0.2"/>
    <row r="45709" x14ac:dyDescent="0.2"/>
    <row r="45710" x14ac:dyDescent="0.2"/>
    <row r="45711" x14ac:dyDescent="0.2"/>
    <row r="45712" x14ac:dyDescent="0.2"/>
    <row r="45713" x14ac:dyDescent="0.2"/>
    <row r="45714" x14ac:dyDescent="0.2"/>
    <row r="45715" x14ac:dyDescent="0.2"/>
    <row r="45716" x14ac:dyDescent="0.2"/>
    <row r="45717" x14ac:dyDescent="0.2"/>
    <row r="45718" x14ac:dyDescent="0.2"/>
    <row r="45719" x14ac:dyDescent="0.2"/>
    <row r="45720" x14ac:dyDescent="0.2"/>
    <row r="45721" x14ac:dyDescent="0.2"/>
    <row r="45722" x14ac:dyDescent="0.2"/>
    <row r="45723" x14ac:dyDescent="0.2"/>
    <row r="45724" x14ac:dyDescent="0.2"/>
    <row r="45725" x14ac:dyDescent="0.2"/>
    <row r="45726" x14ac:dyDescent="0.2"/>
    <row r="45727" x14ac:dyDescent="0.2"/>
    <row r="45728" x14ac:dyDescent="0.2"/>
    <row r="45729" x14ac:dyDescent="0.2"/>
    <row r="45730" x14ac:dyDescent="0.2"/>
    <row r="45731" x14ac:dyDescent="0.2"/>
    <row r="45732" x14ac:dyDescent="0.2"/>
    <row r="45733" x14ac:dyDescent="0.2"/>
    <row r="45734" x14ac:dyDescent="0.2"/>
    <row r="45735" x14ac:dyDescent="0.2"/>
    <row r="45736" x14ac:dyDescent="0.2"/>
    <row r="45737" x14ac:dyDescent="0.2"/>
    <row r="45738" x14ac:dyDescent="0.2"/>
    <row r="45739" x14ac:dyDescent="0.2"/>
    <row r="45740" x14ac:dyDescent="0.2"/>
    <row r="45741" x14ac:dyDescent="0.2"/>
    <row r="45742" x14ac:dyDescent="0.2"/>
    <row r="45743" x14ac:dyDescent="0.2"/>
    <row r="45744" x14ac:dyDescent="0.2"/>
    <row r="45745" x14ac:dyDescent="0.2"/>
    <row r="45746" x14ac:dyDescent="0.2"/>
    <row r="45747" x14ac:dyDescent="0.2"/>
    <row r="45748" x14ac:dyDescent="0.2"/>
    <row r="45749" x14ac:dyDescent="0.2"/>
    <row r="45750" x14ac:dyDescent="0.2"/>
    <row r="45751" x14ac:dyDescent="0.2"/>
    <row r="45752" x14ac:dyDescent="0.2"/>
    <row r="45753" x14ac:dyDescent="0.2"/>
    <row r="45754" x14ac:dyDescent="0.2"/>
    <row r="45755" x14ac:dyDescent="0.2"/>
    <row r="45756" x14ac:dyDescent="0.2"/>
    <row r="45757" x14ac:dyDescent="0.2"/>
    <row r="45758" x14ac:dyDescent="0.2"/>
    <row r="45759" x14ac:dyDescent="0.2"/>
    <row r="45760" x14ac:dyDescent="0.2"/>
    <row r="45761" x14ac:dyDescent="0.2"/>
    <row r="45762" x14ac:dyDescent="0.2"/>
    <row r="45763" x14ac:dyDescent="0.2"/>
    <row r="45764" x14ac:dyDescent="0.2"/>
    <row r="45765" x14ac:dyDescent="0.2"/>
    <row r="45766" x14ac:dyDescent="0.2"/>
    <row r="45767" x14ac:dyDescent="0.2"/>
    <row r="45768" x14ac:dyDescent="0.2"/>
    <row r="45769" x14ac:dyDescent="0.2"/>
    <row r="45770" x14ac:dyDescent="0.2"/>
    <row r="45771" x14ac:dyDescent="0.2"/>
    <row r="45772" x14ac:dyDescent="0.2"/>
    <row r="45773" x14ac:dyDescent="0.2"/>
    <row r="45774" x14ac:dyDescent="0.2"/>
    <row r="45775" x14ac:dyDescent="0.2"/>
    <row r="45776" x14ac:dyDescent="0.2"/>
    <row r="45777" x14ac:dyDescent="0.2"/>
    <row r="45778" x14ac:dyDescent="0.2"/>
    <row r="45779" x14ac:dyDescent="0.2"/>
    <row r="45780" x14ac:dyDescent="0.2"/>
    <row r="45781" x14ac:dyDescent="0.2"/>
    <row r="45782" x14ac:dyDescent="0.2"/>
    <row r="45783" x14ac:dyDescent="0.2"/>
    <row r="45784" x14ac:dyDescent="0.2"/>
    <row r="45785" x14ac:dyDescent="0.2"/>
    <row r="45786" x14ac:dyDescent="0.2"/>
    <row r="45787" x14ac:dyDescent="0.2"/>
    <row r="45788" x14ac:dyDescent="0.2"/>
    <row r="45789" x14ac:dyDescent="0.2"/>
    <row r="45790" x14ac:dyDescent="0.2"/>
    <row r="45791" x14ac:dyDescent="0.2"/>
    <row r="45792" x14ac:dyDescent="0.2"/>
    <row r="45793" x14ac:dyDescent="0.2"/>
    <row r="45794" x14ac:dyDescent="0.2"/>
    <row r="45795" x14ac:dyDescent="0.2"/>
    <row r="45796" x14ac:dyDescent="0.2"/>
    <row r="45797" x14ac:dyDescent="0.2"/>
    <row r="45798" x14ac:dyDescent="0.2"/>
    <row r="45799" x14ac:dyDescent="0.2"/>
    <row r="45800" x14ac:dyDescent="0.2"/>
    <row r="45801" x14ac:dyDescent="0.2"/>
    <row r="45802" x14ac:dyDescent="0.2"/>
    <row r="45803" x14ac:dyDescent="0.2"/>
    <row r="45804" x14ac:dyDescent="0.2"/>
    <row r="45805" x14ac:dyDescent="0.2"/>
    <row r="45806" x14ac:dyDescent="0.2"/>
    <row r="45807" x14ac:dyDescent="0.2"/>
    <row r="45808" x14ac:dyDescent="0.2"/>
    <row r="45809" x14ac:dyDescent="0.2"/>
    <row r="45810" x14ac:dyDescent="0.2"/>
    <row r="45811" x14ac:dyDescent="0.2"/>
    <row r="45812" x14ac:dyDescent="0.2"/>
    <row r="45813" x14ac:dyDescent="0.2"/>
    <row r="45814" x14ac:dyDescent="0.2"/>
    <row r="45815" x14ac:dyDescent="0.2"/>
    <row r="45816" x14ac:dyDescent="0.2"/>
    <row r="45817" x14ac:dyDescent="0.2"/>
    <row r="45818" x14ac:dyDescent="0.2"/>
    <row r="45819" x14ac:dyDescent="0.2"/>
    <row r="45820" x14ac:dyDescent="0.2"/>
    <row r="45821" x14ac:dyDescent="0.2"/>
    <row r="45822" x14ac:dyDescent="0.2"/>
    <row r="45823" x14ac:dyDescent="0.2"/>
    <row r="45824" x14ac:dyDescent="0.2"/>
    <row r="45825" x14ac:dyDescent="0.2"/>
    <row r="45826" x14ac:dyDescent="0.2"/>
    <row r="45827" x14ac:dyDescent="0.2"/>
    <row r="45828" x14ac:dyDescent="0.2"/>
    <row r="45829" x14ac:dyDescent="0.2"/>
    <row r="45830" x14ac:dyDescent="0.2"/>
    <row r="45831" x14ac:dyDescent="0.2"/>
    <row r="45832" x14ac:dyDescent="0.2"/>
    <row r="45833" x14ac:dyDescent="0.2"/>
    <row r="45834" x14ac:dyDescent="0.2"/>
    <row r="45835" x14ac:dyDescent="0.2"/>
    <row r="45836" x14ac:dyDescent="0.2"/>
    <row r="45837" x14ac:dyDescent="0.2"/>
    <row r="45838" x14ac:dyDescent="0.2"/>
    <row r="45839" x14ac:dyDescent="0.2"/>
    <row r="45840" x14ac:dyDescent="0.2"/>
    <row r="45841" x14ac:dyDescent="0.2"/>
    <row r="45842" x14ac:dyDescent="0.2"/>
    <row r="45843" x14ac:dyDescent="0.2"/>
    <row r="45844" x14ac:dyDescent="0.2"/>
    <row r="45845" x14ac:dyDescent="0.2"/>
    <row r="45846" x14ac:dyDescent="0.2"/>
    <row r="45847" x14ac:dyDescent="0.2"/>
    <row r="45848" x14ac:dyDescent="0.2"/>
    <row r="45849" x14ac:dyDescent="0.2"/>
    <row r="45850" x14ac:dyDescent="0.2"/>
    <row r="45851" x14ac:dyDescent="0.2"/>
    <row r="45852" x14ac:dyDescent="0.2"/>
    <row r="45853" x14ac:dyDescent="0.2"/>
    <row r="45854" x14ac:dyDescent="0.2"/>
    <row r="45855" x14ac:dyDescent="0.2"/>
    <row r="45856" x14ac:dyDescent="0.2"/>
    <row r="45857" x14ac:dyDescent="0.2"/>
    <row r="45858" x14ac:dyDescent="0.2"/>
    <row r="45859" x14ac:dyDescent="0.2"/>
    <row r="45860" x14ac:dyDescent="0.2"/>
    <row r="45861" x14ac:dyDescent="0.2"/>
    <row r="45862" x14ac:dyDescent="0.2"/>
    <row r="45863" x14ac:dyDescent="0.2"/>
    <row r="45864" x14ac:dyDescent="0.2"/>
    <row r="45865" x14ac:dyDescent="0.2"/>
    <row r="45866" x14ac:dyDescent="0.2"/>
    <row r="45867" x14ac:dyDescent="0.2"/>
    <row r="45868" x14ac:dyDescent="0.2"/>
    <row r="45869" x14ac:dyDescent="0.2"/>
    <row r="45870" x14ac:dyDescent="0.2"/>
    <row r="45871" x14ac:dyDescent="0.2"/>
    <row r="45872" x14ac:dyDescent="0.2"/>
    <row r="45873" x14ac:dyDescent="0.2"/>
    <row r="45874" x14ac:dyDescent="0.2"/>
    <row r="45875" x14ac:dyDescent="0.2"/>
    <row r="45876" x14ac:dyDescent="0.2"/>
    <row r="45877" x14ac:dyDescent="0.2"/>
    <row r="45878" x14ac:dyDescent="0.2"/>
    <row r="45879" x14ac:dyDescent="0.2"/>
    <row r="45880" x14ac:dyDescent="0.2"/>
    <row r="45881" x14ac:dyDescent="0.2"/>
    <row r="45882" x14ac:dyDescent="0.2"/>
    <row r="45883" x14ac:dyDescent="0.2"/>
    <row r="45884" x14ac:dyDescent="0.2"/>
    <row r="45885" x14ac:dyDescent="0.2"/>
    <row r="45886" x14ac:dyDescent="0.2"/>
    <row r="45887" x14ac:dyDescent="0.2"/>
    <row r="45888" x14ac:dyDescent="0.2"/>
    <row r="45889" x14ac:dyDescent="0.2"/>
    <row r="45890" x14ac:dyDescent="0.2"/>
    <row r="45891" x14ac:dyDescent="0.2"/>
    <row r="45892" x14ac:dyDescent="0.2"/>
    <row r="45893" x14ac:dyDescent="0.2"/>
    <row r="45894" x14ac:dyDescent="0.2"/>
    <row r="45895" x14ac:dyDescent="0.2"/>
    <row r="45896" x14ac:dyDescent="0.2"/>
    <row r="45897" x14ac:dyDescent="0.2"/>
    <row r="45898" x14ac:dyDescent="0.2"/>
    <row r="45899" x14ac:dyDescent="0.2"/>
    <row r="45900" x14ac:dyDescent="0.2"/>
    <row r="45901" x14ac:dyDescent="0.2"/>
    <row r="45902" x14ac:dyDescent="0.2"/>
    <row r="45903" x14ac:dyDescent="0.2"/>
    <row r="45904" x14ac:dyDescent="0.2"/>
    <row r="45905" x14ac:dyDescent="0.2"/>
    <row r="45906" x14ac:dyDescent="0.2"/>
    <row r="45907" x14ac:dyDescent="0.2"/>
    <row r="45908" x14ac:dyDescent="0.2"/>
    <row r="45909" x14ac:dyDescent="0.2"/>
    <row r="45910" x14ac:dyDescent="0.2"/>
    <row r="45911" x14ac:dyDescent="0.2"/>
    <row r="45912" x14ac:dyDescent="0.2"/>
    <row r="45913" x14ac:dyDescent="0.2"/>
    <row r="45914" x14ac:dyDescent="0.2"/>
    <row r="45915" x14ac:dyDescent="0.2"/>
    <row r="45916" x14ac:dyDescent="0.2"/>
    <row r="45917" x14ac:dyDescent="0.2"/>
    <row r="45918" x14ac:dyDescent="0.2"/>
    <row r="45919" x14ac:dyDescent="0.2"/>
    <row r="45920" x14ac:dyDescent="0.2"/>
    <row r="45921" x14ac:dyDescent="0.2"/>
    <row r="45922" x14ac:dyDescent="0.2"/>
    <row r="45923" x14ac:dyDescent="0.2"/>
    <row r="45924" x14ac:dyDescent="0.2"/>
    <row r="45925" x14ac:dyDescent="0.2"/>
    <row r="45926" x14ac:dyDescent="0.2"/>
    <row r="45927" x14ac:dyDescent="0.2"/>
    <row r="45928" x14ac:dyDescent="0.2"/>
    <row r="45929" x14ac:dyDescent="0.2"/>
    <row r="45930" x14ac:dyDescent="0.2"/>
    <row r="45931" x14ac:dyDescent="0.2"/>
    <row r="45932" x14ac:dyDescent="0.2"/>
    <row r="45933" x14ac:dyDescent="0.2"/>
    <row r="45934" x14ac:dyDescent="0.2"/>
    <row r="45935" x14ac:dyDescent="0.2"/>
    <row r="45936" x14ac:dyDescent="0.2"/>
    <row r="45937" x14ac:dyDescent="0.2"/>
    <row r="45938" x14ac:dyDescent="0.2"/>
    <row r="45939" x14ac:dyDescent="0.2"/>
    <row r="45940" x14ac:dyDescent="0.2"/>
    <row r="45941" x14ac:dyDescent="0.2"/>
    <row r="45942" x14ac:dyDescent="0.2"/>
    <row r="45943" x14ac:dyDescent="0.2"/>
    <row r="45944" x14ac:dyDescent="0.2"/>
    <row r="45945" x14ac:dyDescent="0.2"/>
    <row r="45946" x14ac:dyDescent="0.2"/>
    <row r="45947" x14ac:dyDescent="0.2"/>
    <row r="45948" x14ac:dyDescent="0.2"/>
    <row r="45949" x14ac:dyDescent="0.2"/>
    <row r="45950" x14ac:dyDescent="0.2"/>
    <row r="45951" x14ac:dyDescent="0.2"/>
    <row r="45952" x14ac:dyDescent="0.2"/>
    <row r="45953" x14ac:dyDescent="0.2"/>
    <row r="45954" x14ac:dyDescent="0.2"/>
    <row r="45955" x14ac:dyDescent="0.2"/>
    <row r="45956" x14ac:dyDescent="0.2"/>
    <row r="45957" x14ac:dyDescent="0.2"/>
    <row r="45958" x14ac:dyDescent="0.2"/>
    <row r="45959" x14ac:dyDescent="0.2"/>
    <row r="45960" x14ac:dyDescent="0.2"/>
    <row r="45961" x14ac:dyDescent="0.2"/>
    <row r="45962" x14ac:dyDescent="0.2"/>
    <row r="45963" x14ac:dyDescent="0.2"/>
    <row r="45964" x14ac:dyDescent="0.2"/>
    <row r="45965" x14ac:dyDescent="0.2"/>
    <row r="45966" x14ac:dyDescent="0.2"/>
    <row r="45967" x14ac:dyDescent="0.2"/>
    <row r="45968" x14ac:dyDescent="0.2"/>
    <row r="45969" x14ac:dyDescent="0.2"/>
    <row r="45970" x14ac:dyDescent="0.2"/>
    <row r="45971" x14ac:dyDescent="0.2"/>
    <row r="45972" x14ac:dyDescent="0.2"/>
    <row r="45973" x14ac:dyDescent="0.2"/>
    <row r="45974" x14ac:dyDescent="0.2"/>
    <row r="45975" x14ac:dyDescent="0.2"/>
    <row r="45976" x14ac:dyDescent="0.2"/>
    <row r="45977" x14ac:dyDescent="0.2"/>
    <row r="45978" x14ac:dyDescent="0.2"/>
    <row r="45979" x14ac:dyDescent="0.2"/>
    <row r="45980" x14ac:dyDescent="0.2"/>
    <row r="45981" x14ac:dyDescent="0.2"/>
    <row r="45982" x14ac:dyDescent="0.2"/>
    <row r="45983" x14ac:dyDescent="0.2"/>
    <row r="45984" x14ac:dyDescent="0.2"/>
    <row r="45985" x14ac:dyDescent="0.2"/>
    <row r="45986" x14ac:dyDescent="0.2"/>
    <row r="45987" x14ac:dyDescent="0.2"/>
    <row r="45988" x14ac:dyDescent="0.2"/>
    <row r="45989" x14ac:dyDescent="0.2"/>
    <row r="45990" x14ac:dyDescent="0.2"/>
    <row r="45991" x14ac:dyDescent="0.2"/>
    <row r="45992" x14ac:dyDescent="0.2"/>
    <row r="45993" x14ac:dyDescent="0.2"/>
    <row r="45994" x14ac:dyDescent="0.2"/>
    <row r="45995" x14ac:dyDescent="0.2"/>
    <row r="45996" x14ac:dyDescent="0.2"/>
    <row r="45997" x14ac:dyDescent="0.2"/>
    <row r="45998" x14ac:dyDescent="0.2"/>
    <row r="45999" x14ac:dyDescent="0.2"/>
    <row r="46000" x14ac:dyDescent="0.2"/>
    <row r="46001" x14ac:dyDescent="0.2"/>
    <row r="46002" x14ac:dyDescent="0.2"/>
    <row r="46003" x14ac:dyDescent="0.2"/>
    <row r="46004" x14ac:dyDescent="0.2"/>
    <row r="46005" x14ac:dyDescent="0.2"/>
    <row r="46006" x14ac:dyDescent="0.2"/>
    <row r="46007" x14ac:dyDescent="0.2"/>
    <row r="46008" x14ac:dyDescent="0.2"/>
    <row r="46009" x14ac:dyDescent="0.2"/>
    <row r="46010" x14ac:dyDescent="0.2"/>
    <row r="46011" x14ac:dyDescent="0.2"/>
    <row r="46012" x14ac:dyDescent="0.2"/>
    <row r="46013" x14ac:dyDescent="0.2"/>
    <row r="46014" x14ac:dyDescent="0.2"/>
    <row r="46015" x14ac:dyDescent="0.2"/>
    <row r="46016" x14ac:dyDescent="0.2"/>
    <row r="46017" x14ac:dyDescent="0.2"/>
    <row r="46018" x14ac:dyDescent="0.2"/>
    <row r="46019" x14ac:dyDescent="0.2"/>
    <row r="46020" x14ac:dyDescent="0.2"/>
    <row r="46021" x14ac:dyDescent="0.2"/>
    <row r="46022" x14ac:dyDescent="0.2"/>
    <row r="46023" x14ac:dyDescent="0.2"/>
    <row r="46024" x14ac:dyDescent="0.2"/>
    <row r="46025" x14ac:dyDescent="0.2"/>
    <row r="46026" x14ac:dyDescent="0.2"/>
    <row r="46027" x14ac:dyDescent="0.2"/>
    <row r="46028" x14ac:dyDescent="0.2"/>
    <row r="46029" x14ac:dyDescent="0.2"/>
    <row r="46030" x14ac:dyDescent="0.2"/>
    <row r="46031" x14ac:dyDescent="0.2"/>
    <row r="46032" x14ac:dyDescent="0.2"/>
    <row r="46033" x14ac:dyDescent="0.2"/>
    <row r="46034" x14ac:dyDescent="0.2"/>
    <row r="46035" x14ac:dyDescent="0.2"/>
    <row r="46036" x14ac:dyDescent="0.2"/>
    <row r="46037" x14ac:dyDescent="0.2"/>
    <row r="46038" x14ac:dyDescent="0.2"/>
    <row r="46039" x14ac:dyDescent="0.2"/>
    <row r="46040" x14ac:dyDescent="0.2"/>
    <row r="46041" x14ac:dyDescent="0.2"/>
    <row r="46042" x14ac:dyDescent="0.2"/>
    <row r="46043" x14ac:dyDescent="0.2"/>
    <row r="46044" x14ac:dyDescent="0.2"/>
    <row r="46045" x14ac:dyDescent="0.2"/>
    <row r="46046" x14ac:dyDescent="0.2"/>
    <row r="46047" x14ac:dyDescent="0.2"/>
    <row r="46048" x14ac:dyDescent="0.2"/>
    <row r="46049" x14ac:dyDescent="0.2"/>
    <row r="46050" x14ac:dyDescent="0.2"/>
    <row r="46051" x14ac:dyDescent="0.2"/>
    <row r="46052" x14ac:dyDescent="0.2"/>
    <row r="46053" x14ac:dyDescent="0.2"/>
    <row r="46054" x14ac:dyDescent="0.2"/>
    <row r="46055" x14ac:dyDescent="0.2"/>
    <row r="46056" x14ac:dyDescent="0.2"/>
    <row r="46057" x14ac:dyDescent="0.2"/>
    <row r="46058" x14ac:dyDescent="0.2"/>
    <row r="46059" x14ac:dyDescent="0.2"/>
    <row r="46060" x14ac:dyDescent="0.2"/>
    <row r="46061" x14ac:dyDescent="0.2"/>
    <row r="46062" x14ac:dyDescent="0.2"/>
    <row r="46063" x14ac:dyDescent="0.2"/>
    <row r="46064" x14ac:dyDescent="0.2"/>
    <row r="46065" x14ac:dyDescent="0.2"/>
    <row r="46066" x14ac:dyDescent="0.2"/>
    <row r="46067" x14ac:dyDescent="0.2"/>
    <row r="46068" x14ac:dyDescent="0.2"/>
    <row r="46069" x14ac:dyDescent="0.2"/>
    <row r="46070" x14ac:dyDescent="0.2"/>
    <row r="46071" x14ac:dyDescent="0.2"/>
    <row r="46072" x14ac:dyDescent="0.2"/>
    <row r="46073" x14ac:dyDescent="0.2"/>
    <row r="46074" x14ac:dyDescent="0.2"/>
    <row r="46075" x14ac:dyDescent="0.2"/>
    <row r="46076" x14ac:dyDescent="0.2"/>
    <row r="46077" x14ac:dyDescent="0.2"/>
    <row r="46078" x14ac:dyDescent="0.2"/>
    <row r="46079" x14ac:dyDescent="0.2"/>
    <row r="46080" x14ac:dyDescent="0.2"/>
    <row r="46081" x14ac:dyDescent="0.2"/>
    <row r="46082" x14ac:dyDescent="0.2"/>
    <row r="46083" x14ac:dyDescent="0.2"/>
    <row r="46084" x14ac:dyDescent="0.2"/>
    <row r="46085" x14ac:dyDescent="0.2"/>
    <row r="46086" x14ac:dyDescent="0.2"/>
    <row r="46087" x14ac:dyDescent="0.2"/>
    <row r="46088" x14ac:dyDescent="0.2"/>
    <row r="46089" x14ac:dyDescent="0.2"/>
    <row r="46090" x14ac:dyDescent="0.2"/>
    <row r="46091" x14ac:dyDescent="0.2"/>
    <row r="46092" x14ac:dyDescent="0.2"/>
    <row r="46093" x14ac:dyDescent="0.2"/>
    <row r="46094" x14ac:dyDescent="0.2"/>
    <row r="46095" x14ac:dyDescent="0.2"/>
    <row r="46096" x14ac:dyDescent="0.2"/>
    <row r="46097" x14ac:dyDescent="0.2"/>
    <row r="46098" x14ac:dyDescent="0.2"/>
    <row r="46099" x14ac:dyDescent="0.2"/>
    <row r="46100" x14ac:dyDescent="0.2"/>
    <row r="46101" x14ac:dyDescent="0.2"/>
    <row r="46102" x14ac:dyDescent="0.2"/>
    <row r="46103" x14ac:dyDescent="0.2"/>
    <row r="46104" x14ac:dyDescent="0.2"/>
    <row r="46105" x14ac:dyDescent="0.2"/>
    <row r="46106" x14ac:dyDescent="0.2"/>
    <row r="46107" x14ac:dyDescent="0.2"/>
    <row r="46108" x14ac:dyDescent="0.2"/>
    <row r="46109" x14ac:dyDescent="0.2"/>
    <row r="46110" x14ac:dyDescent="0.2"/>
    <row r="46111" x14ac:dyDescent="0.2"/>
    <row r="46112" x14ac:dyDescent="0.2"/>
    <row r="46113" x14ac:dyDescent="0.2"/>
    <row r="46114" x14ac:dyDescent="0.2"/>
    <row r="46115" x14ac:dyDescent="0.2"/>
    <row r="46116" x14ac:dyDescent="0.2"/>
    <row r="46117" x14ac:dyDescent="0.2"/>
    <row r="46118" x14ac:dyDescent="0.2"/>
    <row r="46119" x14ac:dyDescent="0.2"/>
    <row r="46120" x14ac:dyDescent="0.2"/>
    <row r="46121" x14ac:dyDescent="0.2"/>
    <row r="46122" x14ac:dyDescent="0.2"/>
    <row r="46123" x14ac:dyDescent="0.2"/>
    <row r="46124" x14ac:dyDescent="0.2"/>
    <row r="46125" x14ac:dyDescent="0.2"/>
    <row r="46126" x14ac:dyDescent="0.2"/>
    <row r="46127" x14ac:dyDescent="0.2"/>
    <row r="46128" x14ac:dyDescent="0.2"/>
    <row r="46129" x14ac:dyDescent="0.2"/>
    <row r="46130" x14ac:dyDescent="0.2"/>
    <row r="46131" x14ac:dyDescent="0.2"/>
    <row r="46132" x14ac:dyDescent="0.2"/>
    <row r="46133" x14ac:dyDescent="0.2"/>
    <row r="46134" x14ac:dyDescent="0.2"/>
    <row r="46135" x14ac:dyDescent="0.2"/>
    <row r="46136" x14ac:dyDescent="0.2"/>
    <row r="46137" x14ac:dyDescent="0.2"/>
    <row r="46138" x14ac:dyDescent="0.2"/>
    <row r="46139" x14ac:dyDescent="0.2"/>
    <row r="46140" x14ac:dyDescent="0.2"/>
    <row r="46141" x14ac:dyDescent="0.2"/>
    <row r="46142" x14ac:dyDescent="0.2"/>
    <row r="46143" x14ac:dyDescent="0.2"/>
    <row r="46144" x14ac:dyDescent="0.2"/>
    <row r="46145" x14ac:dyDescent="0.2"/>
    <row r="46146" x14ac:dyDescent="0.2"/>
    <row r="46147" x14ac:dyDescent="0.2"/>
    <row r="46148" x14ac:dyDescent="0.2"/>
    <row r="46149" x14ac:dyDescent="0.2"/>
    <row r="46150" x14ac:dyDescent="0.2"/>
    <row r="46151" x14ac:dyDescent="0.2"/>
    <row r="46152" x14ac:dyDescent="0.2"/>
    <row r="46153" x14ac:dyDescent="0.2"/>
    <row r="46154" x14ac:dyDescent="0.2"/>
    <row r="46155" x14ac:dyDescent="0.2"/>
    <row r="46156" x14ac:dyDescent="0.2"/>
    <row r="46157" x14ac:dyDescent="0.2"/>
    <row r="46158" x14ac:dyDescent="0.2"/>
    <row r="46159" x14ac:dyDescent="0.2"/>
    <row r="46160" x14ac:dyDescent="0.2"/>
    <row r="46161" x14ac:dyDescent="0.2"/>
    <row r="46162" x14ac:dyDescent="0.2"/>
    <row r="46163" x14ac:dyDescent="0.2"/>
    <row r="46164" x14ac:dyDescent="0.2"/>
    <row r="46165" x14ac:dyDescent="0.2"/>
    <row r="46166" x14ac:dyDescent="0.2"/>
    <row r="46167" x14ac:dyDescent="0.2"/>
    <row r="46168" x14ac:dyDescent="0.2"/>
    <row r="46169" x14ac:dyDescent="0.2"/>
    <row r="46170" x14ac:dyDescent="0.2"/>
    <row r="46171" x14ac:dyDescent="0.2"/>
    <row r="46172" x14ac:dyDescent="0.2"/>
    <row r="46173" x14ac:dyDescent="0.2"/>
    <row r="46174" x14ac:dyDescent="0.2"/>
    <row r="46175" x14ac:dyDescent="0.2"/>
    <row r="46176" x14ac:dyDescent="0.2"/>
    <row r="46177" x14ac:dyDescent="0.2"/>
    <row r="46178" x14ac:dyDescent="0.2"/>
    <row r="46179" x14ac:dyDescent="0.2"/>
    <row r="46180" x14ac:dyDescent="0.2"/>
    <row r="46181" x14ac:dyDescent="0.2"/>
    <row r="46182" x14ac:dyDescent="0.2"/>
    <row r="46183" x14ac:dyDescent="0.2"/>
    <row r="46184" x14ac:dyDescent="0.2"/>
    <row r="46185" x14ac:dyDescent="0.2"/>
    <row r="46186" x14ac:dyDescent="0.2"/>
    <row r="46187" x14ac:dyDescent="0.2"/>
    <row r="46188" x14ac:dyDescent="0.2"/>
    <row r="46189" x14ac:dyDescent="0.2"/>
    <row r="46190" x14ac:dyDescent="0.2"/>
    <row r="46191" x14ac:dyDescent="0.2"/>
    <row r="46192" x14ac:dyDescent="0.2"/>
    <row r="46193" x14ac:dyDescent="0.2"/>
    <row r="46194" x14ac:dyDescent="0.2"/>
    <row r="46195" x14ac:dyDescent="0.2"/>
    <row r="46196" x14ac:dyDescent="0.2"/>
    <row r="46197" x14ac:dyDescent="0.2"/>
    <row r="46198" x14ac:dyDescent="0.2"/>
    <row r="46199" x14ac:dyDescent="0.2"/>
    <row r="46200" x14ac:dyDescent="0.2"/>
    <row r="46201" x14ac:dyDescent="0.2"/>
    <row r="46202" x14ac:dyDescent="0.2"/>
    <row r="46203" x14ac:dyDescent="0.2"/>
    <row r="46204" x14ac:dyDescent="0.2"/>
    <row r="46205" x14ac:dyDescent="0.2"/>
    <row r="46206" x14ac:dyDescent="0.2"/>
    <row r="46207" x14ac:dyDescent="0.2"/>
    <row r="46208" x14ac:dyDescent="0.2"/>
    <row r="46209" x14ac:dyDescent="0.2"/>
    <row r="46210" x14ac:dyDescent="0.2"/>
    <row r="46211" x14ac:dyDescent="0.2"/>
    <row r="46212" x14ac:dyDescent="0.2"/>
    <row r="46213" x14ac:dyDescent="0.2"/>
    <row r="46214" x14ac:dyDescent="0.2"/>
    <row r="46215" x14ac:dyDescent="0.2"/>
    <row r="46216" x14ac:dyDescent="0.2"/>
    <row r="46217" x14ac:dyDescent="0.2"/>
    <row r="46218" x14ac:dyDescent="0.2"/>
    <row r="46219" x14ac:dyDescent="0.2"/>
    <row r="46220" x14ac:dyDescent="0.2"/>
    <row r="46221" x14ac:dyDescent="0.2"/>
    <row r="46222" x14ac:dyDescent="0.2"/>
    <row r="46223" x14ac:dyDescent="0.2"/>
    <row r="46224" x14ac:dyDescent="0.2"/>
    <row r="46225" x14ac:dyDescent="0.2"/>
    <row r="46226" x14ac:dyDescent="0.2"/>
    <row r="46227" x14ac:dyDescent="0.2"/>
    <row r="46228" x14ac:dyDescent="0.2"/>
    <row r="46229" x14ac:dyDescent="0.2"/>
    <row r="46230" x14ac:dyDescent="0.2"/>
    <row r="46231" x14ac:dyDescent="0.2"/>
    <row r="46232" x14ac:dyDescent="0.2"/>
    <row r="46233" x14ac:dyDescent="0.2"/>
    <row r="46234" x14ac:dyDescent="0.2"/>
    <row r="46235" x14ac:dyDescent="0.2"/>
    <row r="46236" x14ac:dyDescent="0.2"/>
    <row r="46237" x14ac:dyDescent="0.2"/>
    <row r="46238" x14ac:dyDescent="0.2"/>
    <row r="46239" x14ac:dyDescent="0.2"/>
    <row r="46240" x14ac:dyDescent="0.2"/>
    <row r="46241" x14ac:dyDescent="0.2"/>
    <row r="46242" x14ac:dyDescent="0.2"/>
    <row r="46243" x14ac:dyDescent="0.2"/>
    <row r="46244" x14ac:dyDescent="0.2"/>
    <row r="46245" x14ac:dyDescent="0.2"/>
    <row r="46246" x14ac:dyDescent="0.2"/>
    <row r="46247" x14ac:dyDescent="0.2"/>
    <row r="46248" x14ac:dyDescent="0.2"/>
    <row r="46249" x14ac:dyDescent="0.2"/>
    <row r="46250" x14ac:dyDescent="0.2"/>
    <row r="46251" x14ac:dyDescent="0.2"/>
    <row r="46252" x14ac:dyDescent="0.2"/>
    <row r="46253" x14ac:dyDescent="0.2"/>
    <row r="46254" x14ac:dyDescent="0.2"/>
    <row r="46255" x14ac:dyDescent="0.2"/>
    <row r="46256" x14ac:dyDescent="0.2"/>
    <row r="46257" x14ac:dyDescent="0.2"/>
    <row r="46258" x14ac:dyDescent="0.2"/>
    <row r="46259" x14ac:dyDescent="0.2"/>
    <row r="46260" x14ac:dyDescent="0.2"/>
    <row r="46261" x14ac:dyDescent="0.2"/>
    <row r="46262" x14ac:dyDescent="0.2"/>
    <row r="46263" x14ac:dyDescent="0.2"/>
    <row r="46264" x14ac:dyDescent="0.2"/>
    <row r="46265" x14ac:dyDescent="0.2"/>
    <row r="46266" x14ac:dyDescent="0.2"/>
    <row r="46267" x14ac:dyDescent="0.2"/>
    <row r="46268" x14ac:dyDescent="0.2"/>
    <row r="46269" x14ac:dyDescent="0.2"/>
    <row r="46270" x14ac:dyDescent="0.2"/>
    <row r="46271" x14ac:dyDescent="0.2"/>
    <row r="46272" x14ac:dyDescent="0.2"/>
    <row r="46273" x14ac:dyDescent="0.2"/>
    <row r="46274" x14ac:dyDescent="0.2"/>
    <row r="46275" x14ac:dyDescent="0.2"/>
    <row r="46276" x14ac:dyDescent="0.2"/>
    <row r="46277" x14ac:dyDescent="0.2"/>
    <row r="46278" x14ac:dyDescent="0.2"/>
    <row r="46279" x14ac:dyDescent="0.2"/>
    <row r="46280" x14ac:dyDescent="0.2"/>
    <row r="46281" x14ac:dyDescent="0.2"/>
    <row r="46282" x14ac:dyDescent="0.2"/>
    <row r="46283" x14ac:dyDescent="0.2"/>
    <row r="46284" x14ac:dyDescent="0.2"/>
    <row r="46285" x14ac:dyDescent="0.2"/>
    <row r="46286" x14ac:dyDescent="0.2"/>
    <row r="46287" x14ac:dyDescent="0.2"/>
    <row r="46288" x14ac:dyDescent="0.2"/>
    <row r="46289" x14ac:dyDescent="0.2"/>
    <row r="46290" x14ac:dyDescent="0.2"/>
    <row r="46291" x14ac:dyDescent="0.2"/>
    <row r="46292" x14ac:dyDescent="0.2"/>
    <row r="46293" x14ac:dyDescent="0.2"/>
    <row r="46294" x14ac:dyDescent="0.2"/>
    <row r="46295" x14ac:dyDescent="0.2"/>
    <row r="46296" x14ac:dyDescent="0.2"/>
    <row r="46297" x14ac:dyDescent="0.2"/>
    <row r="46298" x14ac:dyDescent="0.2"/>
    <row r="46299" x14ac:dyDescent="0.2"/>
    <row r="46300" x14ac:dyDescent="0.2"/>
    <row r="46301" x14ac:dyDescent="0.2"/>
    <row r="46302" x14ac:dyDescent="0.2"/>
    <row r="46303" x14ac:dyDescent="0.2"/>
    <row r="46304" x14ac:dyDescent="0.2"/>
    <row r="46305" x14ac:dyDescent="0.2"/>
    <row r="46306" x14ac:dyDescent="0.2"/>
    <row r="46307" x14ac:dyDescent="0.2"/>
    <row r="46308" x14ac:dyDescent="0.2"/>
    <row r="46309" x14ac:dyDescent="0.2"/>
    <row r="46310" x14ac:dyDescent="0.2"/>
    <row r="46311" x14ac:dyDescent="0.2"/>
    <row r="46312" x14ac:dyDescent="0.2"/>
    <row r="46313" x14ac:dyDescent="0.2"/>
    <row r="46314" x14ac:dyDescent="0.2"/>
    <row r="46315" x14ac:dyDescent="0.2"/>
    <row r="46316" x14ac:dyDescent="0.2"/>
    <row r="46317" x14ac:dyDescent="0.2"/>
    <row r="46318" x14ac:dyDescent="0.2"/>
    <row r="46319" x14ac:dyDescent="0.2"/>
    <row r="46320" x14ac:dyDescent="0.2"/>
    <row r="46321" x14ac:dyDescent="0.2"/>
    <row r="46322" x14ac:dyDescent="0.2"/>
    <row r="46323" x14ac:dyDescent="0.2"/>
    <row r="46324" x14ac:dyDescent="0.2"/>
    <row r="46325" x14ac:dyDescent="0.2"/>
    <row r="46326" x14ac:dyDescent="0.2"/>
    <row r="46327" x14ac:dyDescent="0.2"/>
    <row r="46328" x14ac:dyDescent="0.2"/>
    <row r="46329" x14ac:dyDescent="0.2"/>
    <row r="46330" x14ac:dyDescent="0.2"/>
    <row r="46331" x14ac:dyDescent="0.2"/>
    <row r="46332" x14ac:dyDescent="0.2"/>
    <row r="46333" x14ac:dyDescent="0.2"/>
    <row r="46334" x14ac:dyDescent="0.2"/>
    <row r="46335" x14ac:dyDescent="0.2"/>
    <row r="46336" x14ac:dyDescent="0.2"/>
    <row r="46337" x14ac:dyDescent="0.2"/>
    <row r="46338" x14ac:dyDescent="0.2"/>
    <row r="46339" x14ac:dyDescent="0.2"/>
    <row r="46340" x14ac:dyDescent="0.2"/>
    <row r="46341" x14ac:dyDescent="0.2"/>
    <row r="46342" x14ac:dyDescent="0.2"/>
    <row r="46343" x14ac:dyDescent="0.2"/>
    <row r="46344" x14ac:dyDescent="0.2"/>
    <row r="46345" x14ac:dyDescent="0.2"/>
    <row r="46346" x14ac:dyDescent="0.2"/>
    <row r="46347" x14ac:dyDescent="0.2"/>
    <row r="46348" x14ac:dyDescent="0.2"/>
    <row r="46349" x14ac:dyDescent="0.2"/>
    <row r="46350" x14ac:dyDescent="0.2"/>
    <row r="46351" x14ac:dyDescent="0.2"/>
    <row r="46352" x14ac:dyDescent="0.2"/>
    <row r="46353" x14ac:dyDescent="0.2"/>
    <row r="46354" x14ac:dyDescent="0.2"/>
    <row r="46355" x14ac:dyDescent="0.2"/>
    <row r="46356" x14ac:dyDescent="0.2"/>
    <row r="46357" x14ac:dyDescent="0.2"/>
    <row r="46358" x14ac:dyDescent="0.2"/>
    <row r="46359" x14ac:dyDescent="0.2"/>
    <row r="46360" x14ac:dyDescent="0.2"/>
    <row r="46361" x14ac:dyDescent="0.2"/>
    <row r="46362" x14ac:dyDescent="0.2"/>
    <row r="46363" x14ac:dyDescent="0.2"/>
    <row r="46364" x14ac:dyDescent="0.2"/>
    <row r="46365" x14ac:dyDescent="0.2"/>
    <row r="46366" x14ac:dyDescent="0.2"/>
    <row r="46367" x14ac:dyDescent="0.2"/>
    <row r="46368" x14ac:dyDescent="0.2"/>
    <row r="46369" x14ac:dyDescent="0.2"/>
    <row r="46370" x14ac:dyDescent="0.2"/>
    <row r="46371" x14ac:dyDescent="0.2"/>
    <row r="46372" x14ac:dyDescent="0.2"/>
    <row r="46373" x14ac:dyDescent="0.2"/>
    <row r="46374" x14ac:dyDescent="0.2"/>
    <row r="46375" x14ac:dyDescent="0.2"/>
    <row r="46376" x14ac:dyDescent="0.2"/>
    <row r="46377" x14ac:dyDescent="0.2"/>
    <row r="46378" x14ac:dyDescent="0.2"/>
    <row r="46379" x14ac:dyDescent="0.2"/>
    <row r="46380" x14ac:dyDescent="0.2"/>
    <row r="46381" x14ac:dyDescent="0.2"/>
    <row r="46382" x14ac:dyDescent="0.2"/>
    <row r="46383" x14ac:dyDescent="0.2"/>
    <row r="46384" x14ac:dyDescent="0.2"/>
    <row r="46385" x14ac:dyDescent="0.2"/>
    <row r="46386" x14ac:dyDescent="0.2"/>
    <row r="46387" x14ac:dyDescent="0.2"/>
    <row r="46388" x14ac:dyDescent="0.2"/>
    <row r="46389" x14ac:dyDescent="0.2"/>
    <row r="46390" x14ac:dyDescent="0.2"/>
    <row r="46391" x14ac:dyDescent="0.2"/>
    <row r="46392" x14ac:dyDescent="0.2"/>
    <row r="46393" x14ac:dyDescent="0.2"/>
    <row r="46394" x14ac:dyDescent="0.2"/>
    <row r="46395" x14ac:dyDescent="0.2"/>
    <row r="46396" x14ac:dyDescent="0.2"/>
    <row r="46397" x14ac:dyDescent="0.2"/>
    <row r="46398" x14ac:dyDescent="0.2"/>
    <row r="46399" x14ac:dyDescent="0.2"/>
    <row r="46400" x14ac:dyDescent="0.2"/>
    <row r="46401" x14ac:dyDescent="0.2"/>
    <row r="46402" x14ac:dyDescent="0.2"/>
    <row r="46403" x14ac:dyDescent="0.2"/>
    <row r="46404" x14ac:dyDescent="0.2"/>
    <row r="46405" x14ac:dyDescent="0.2"/>
    <row r="46406" x14ac:dyDescent="0.2"/>
    <row r="46407" x14ac:dyDescent="0.2"/>
    <row r="46408" x14ac:dyDescent="0.2"/>
    <row r="46409" x14ac:dyDescent="0.2"/>
    <row r="46410" x14ac:dyDescent="0.2"/>
    <row r="46411" x14ac:dyDescent="0.2"/>
    <row r="46412" x14ac:dyDescent="0.2"/>
    <row r="46413" x14ac:dyDescent="0.2"/>
    <row r="46414" x14ac:dyDescent="0.2"/>
    <row r="46415" x14ac:dyDescent="0.2"/>
    <row r="46416" x14ac:dyDescent="0.2"/>
    <row r="46417" x14ac:dyDescent="0.2"/>
    <row r="46418" x14ac:dyDescent="0.2"/>
    <row r="46419" x14ac:dyDescent="0.2"/>
    <row r="46420" x14ac:dyDescent="0.2"/>
    <row r="46421" x14ac:dyDescent="0.2"/>
    <row r="46422" x14ac:dyDescent="0.2"/>
    <row r="46423" x14ac:dyDescent="0.2"/>
    <row r="46424" x14ac:dyDescent="0.2"/>
    <row r="46425" x14ac:dyDescent="0.2"/>
    <row r="46426" x14ac:dyDescent="0.2"/>
    <row r="46427" x14ac:dyDescent="0.2"/>
    <row r="46428" x14ac:dyDescent="0.2"/>
    <row r="46429" x14ac:dyDescent="0.2"/>
    <row r="46430" x14ac:dyDescent="0.2"/>
    <row r="46431" x14ac:dyDescent="0.2"/>
    <row r="46432" x14ac:dyDescent="0.2"/>
    <row r="46433" x14ac:dyDescent="0.2"/>
    <row r="46434" x14ac:dyDescent="0.2"/>
    <row r="46435" x14ac:dyDescent="0.2"/>
    <row r="46436" x14ac:dyDescent="0.2"/>
    <row r="46437" x14ac:dyDescent="0.2"/>
    <row r="46438" x14ac:dyDescent="0.2"/>
    <row r="46439" x14ac:dyDescent="0.2"/>
    <row r="46440" x14ac:dyDescent="0.2"/>
    <row r="46441" x14ac:dyDescent="0.2"/>
    <row r="46442" x14ac:dyDescent="0.2"/>
    <row r="46443" x14ac:dyDescent="0.2"/>
    <row r="46444" x14ac:dyDescent="0.2"/>
    <row r="46445" x14ac:dyDescent="0.2"/>
    <row r="46446" x14ac:dyDescent="0.2"/>
    <row r="46447" x14ac:dyDescent="0.2"/>
    <row r="46448" x14ac:dyDescent="0.2"/>
    <row r="46449" x14ac:dyDescent="0.2"/>
    <row r="46450" x14ac:dyDescent="0.2"/>
    <row r="46451" x14ac:dyDescent="0.2"/>
    <row r="46452" x14ac:dyDescent="0.2"/>
    <row r="46453" x14ac:dyDescent="0.2"/>
    <row r="46454" x14ac:dyDescent="0.2"/>
    <row r="46455" x14ac:dyDescent="0.2"/>
    <row r="46456" x14ac:dyDescent="0.2"/>
    <row r="46457" x14ac:dyDescent="0.2"/>
    <row r="46458" x14ac:dyDescent="0.2"/>
    <row r="46459" x14ac:dyDescent="0.2"/>
    <row r="46460" x14ac:dyDescent="0.2"/>
    <row r="46461" x14ac:dyDescent="0.2"/>
    <row r="46462" x14ac:dyDescent="0.2"/>
    <row r="46463" x14ac:dyDescent="0.2"/>
    <row r="46464" x14ac:dyDescent="0.2"/>
    <row r="46465" x14ac:dyDescent="0.2"/>
    <row r="46466" x14ac:dyDescent="0.2"/>
    <row r="46467" x14ac:dyDescent="0.2"/>
    <row r="46468" x14ac:dyDescent="0.2"/>
    <row r="46469" x14ac:dyDescent="0.2"/>
    <row r="46470" x14ac:dyDescent="0.2"/>
    <row r="46471" x14ac:dyDescent="0.2"/>
    <row r="46472" x14ac:dyDescent="0.2"/>
    <row r="46473" x14ac:dyDescent="0.2"/>
    <row r="46474" x14ac:dyDescent="0.2"/>
    <row r="46475" x14ac:dyDescent="0.2"/>
    <row r="46476" x14ac:dyDescent="0.2"/>
    <row r="46477" x14ac:dyDescent="0.2"/>
    <row r="46478" x14ac:dyDescent="0.2"/>
    <row r="46479" x14ac:dyDescent="0.2"/>
    <row r="46480" x14ac:dyDescent="0.2"/>
    <row r="46481" x14ac:dyDescent="0.2"/>
    <row r="46482" x14ac:dyDescent="0.2"/>
    <row r="46483" x14ac:dyDescent="0.2"/>
    <row r="46484" x14ac:dyDescent="0.2"/>
    <row r="46485" x14ac:dyDescent="0.2"/>
    <row r="46486" x14ac:dyDescent="0.2"/>
    <row r="46487" x14ac:dyDescent="0.2"/>
    <row r="46488" x14ac:dyDescent="0.2"/>
    <row r="46489" x14ac:dyDescent="0.2"/>
    <row r="46490" x14ac:dyDescent="0.2"/>
    <row r="46491" x14ac:dyDescent="0.2"/>
    <row r="46492" x14ac:dyDescent="0.2"/>
    <row r="46493" x14ac:dyDescent="0.2"/>
    <row r="46494" x14ac:dyDescent="0.2"/>
    <row r="46495" x14ac:dyDescent="0.2"/>
    <row r="46496" x14ac:dyDescent="0.2"/>
    <row r="46497" x14ac:dyDescent="0.2"/>
    <row r="46498" x14ac:dyDescent="0.2"/>
    <row r="46499" x14ac:dyDescent="0.2"/>
    <row r="46500" x14ac:dyDescent="0.2"/>
    <row r="46501" x14ac:dyDescent="0.2"/>
    <row r="46502" x14ac:dyDescent="0.2"/>
    <row r="46503" x14ac:dyDescent="0.2"/>
    <row r="46504" x14ac:dyDescent="0.2"/>
    <row r="46505" x14ac:dyDescent="0.2"/>
    <row r="46506" x14ac:dyDescent="0.2"/>
    <row r="46507" x14ac:dyDescent="0.2"/>
    <row r="46508" x14ac:dyDescent="0.2"/>
    <row r="46509" x14ac:dyDescent="0.2"/>
    <row r="46510" x14ac:dyDescent="0.2"/>
    <row r="46511" x14ac:dyDescent="0.2"/>
    <row r="46512" x14ac:dyDescent="0.2"/>
    <row r="46513" x14ac:dyDescent="0.2"/>
    <row r="46514" x14ac:dyDescent="0.2"/>
    <row r="46515" x14ac:dyDescent="0.2"/>
    <row r="46516" x14ac:dyDescent="0.2"/>
    <row r="46517" x14ac:dyDescent="0.2"/>
    <row r="46518" x14ac:dyDescent="0.2"/>
    <row r="46519" x14ac:dyDescent="0.2"/>
    <row r="46520" x14ac:dyDescent="0.2"/>
    <row r="46521" x14ac:dyDescent="0.2"/>
    <row r="46522" x14ac:dyDescent="0.2"/>
    <row r="46523" x14ac:dyDescent="0.2"/>
    <row r="46524" x14ac:dyDescent="0.2"/>
    <row r="46525" x14ac:dyDescent="0.2"/>
    <row r="46526" x14ac:dyDescent="0.2"/>
    <row r="46527" x14ac:dyDescent="0.2"/>
    <row r="46528" x14ac:dyDescent="0.2"/>
    <row r="46529" x14ac:dyDescent="0.2"/>
    <row r="46530" x14ac:dyDescent="0.2"/>
    <row r="46531" x14ac:dyDescent="0.2"/>
    <row r="46532" x14ac:dyDescent="0.2"/>
    <row r="46533" x14ac:dyDescent="0.2"/>
    <row r="46534" x14ac:dyDescent="0.2"/>
    <row r="46535" x14ac:dyDescent="0.2"/>
    <row r="46536" x14ac:dyDescent="0.2"/>
    <row r="46537" x14ac:dyDescent="0.2"/>
    <row r="46538" x14ac:dyDescent="0.2"/>
    <row r="46539" x14ac:dyDescent="0.2"/>
    <row r="46540" x14ac:dyDescent="0.2"/>
    <row r="46541" x14ac:dyDescent="0.2"/>
    <row r="46542" x14ac:dyDescent="0.2"/>
    <row r="46543" x14ac:dyDescent="0.2"/>
    <row r="46544" x14ac:dyDescent="0.2"/>
    <row r="46545" x14ac:dyDescent="0.2"/>
    <row r="46546" x14ac:dyDescent="0.2"/>
    <row r="46547" x14ac:dyDescent="0.2"/>
    <row r="46548" x14ac:dyDescent="0.2"/>
    <row r="46549" x14ac:dyDescent="0.2"/>
    <row r="46550" x14ac:dyDescent="0.2"/>
    <row r="46551" x14ac:dyDescent="0.2"/>
    <row r="46552" x14ac:dyDescent="0.2"/>
    <row r="46553" x14ac:dyDescent="0.2"/>
    <row r="46554" x14ac:dyDescent="0.2"/>
    <row r="46555" x14ac:dyDescent="0.2"/>
    <row r="46556" x14ac:dyDescent="0.2"/>
    <row r="46557" x14ac:dyDescent="0.2"/>
    <row r="46558" x14ac:dyDescent="0.2"/>
    <row r="46559" x14ac:dyDescent="0.2"/>
    <row r="46560" x14ac:dyDescent="0.2"/>
    <row r="46561" x14ac:dyDescent="0.2"/>
    <row r="46562" x14ac:dyDescent="0.2"/>
    <row r="46563" x14ac:dyDescent="0.2"/>
    <row r="46564" x14ac:dyDescent="0.2"/>
    <row r="46565" x14ac:dyDescent="0.2"/>
    <row r="46566" x14ac:dyDescent="0.2"/>
    <row r="46567" x14ac:dyDescent="0.2"/>
    <row r="46568" x14ac:dyDescent="0.2"/>
    <row r="46569" x14ac:dyDescent="0.2"/>
    <row r="46570" x14ac:dyDescent="0.2"/>
    <row r="46571" x14ac:dyDescent="0.2"/>
    <row r="46572" x14ac:dyDescent="0.2"/>
    <row r="46573" x14ac:dyDescent="0.2"/>
    <row r="46574" x14ac:dyDescent="0.2"/>
    <row r="46575" x14ac:dyDescent="0.2"/>
    <row r="46576" x14ac:dyDescent="0.2"/>
    <row r="46577" x14ac:dyDescent="0.2"/>
    <row r="46578" x14ac:dyDescent="0.2"/>
    <row r="46579" x14ac:dyDescent="0.2"/>
    <row r="46580" x14ac:dyDescent="0.2"/>
    <row r="46581" x14ac:dyDescent="0.2"/>
    <row r="46582" x14ac:dyDescent="0.2"/>
    <row r="46583" x14ac:dyDescent="0.2"/>
    <row r="46584" x14ac:dyDescent="0.2"/>
    <row r="46585" x14ac:dyDescent="0.2"/>
    <row r="46586" x14ac:dyDescent="0.2"/>
    <row r="46587" x14ac:dyDescent="0.2"/>
    <row r="46588" x14ac:dyDescent="0.2"/>
    <row r="46589" x14ac:dyDescent="0.2"/>
    <row r="46590" x14ac:dyDescent="0.2"/>
    <row r="46591" x14ac:dyDescent="0.2"/>
    <row r="46592" x14ac:dyDescent="0.2"/>
    <row r="46593" x14ac:dyDescent="0.2"/>
    <row r="46594" x14ac:dyDescent="0.2"/>
    <row r="46595" x14ac:dyDescent="0.2"/>
    <row r="46596" x14ac:dyDescent="0.2"/>
    <row r="46597" x14ac:dyDescent="0.2"/>
    <row r="46598" x14ac:dyDescent="0.2"/>
    <row r="46599" x14ac:dyDescent="0.2"/>
    <row r="46600" x14ac:dyDescent="0.2"/>
    <row r="46601" x14ac:dyDescent="0.2"/>
    <row r="46602" x14ac:dyDescent="0.2"/>
    <row r="46603" x14ac:dyDescent="0.2"/>
    <row r="46604" x14ac:dyDescent="0.2"/>
    <row r="46605" x14ac:dyDescent="0.2"/>
    <row r="46606" x14ac:dyDescent="0.2"/>
    <row r="46607" x14ac:dyDescent="0.2"/>
    <row r="46608" x14ac:dyDescent="0.2"/>
    <row r="46609" x14ac:dyDescent="0.2"/>
    <row r="46610" x14ac:dyDescent="0.2"/>
    <row r="46611" x14ac:dyDescent="0.2"/>
    <row r="46612" x14ac:dyDescent="0.2"/>
    <row r="46613" x14ac:dyDescent="0.2"/>
    <row r="46614" x14ac:dyDescent="0.2"/>
    <row r="46615" x14ac:dyDescent="0.2"/>
    <row r="46616" x14ac:dyDescent="0.2"/>
    <row r="46617" x14ac:dyDescent="0.2"/>
    <row r="46618" x14ac:dyDescent="0.2"/>
    <row r="46619" x14ac:dyDescent="0.2"/>
    <row r="46620" x14ac:dyDescent="0.2"/>
    <row r="46621" x14ac:dyDescent="0.2"/>
    <row r="46622" x14ac:dyDescent="0.2"/>
    <row r="46623" x14ac:dyDescent="0.2"/>
    <row r="46624" x14ac:dyDescent="0.2"/>
    <row r="46625" x14ac:dyDescent="0.2"/>
    <row r="46626" x14ac:dyDescent="0.2"/>
    <row r="46627" x14ac:dyDescent="0.2"/>
    <row r="46628" x14ac:dyDescent="0.2"/>
    <row r="46629" x14ac:dyDescent="0.2"/>
    <row r="46630" x14ac:dyDescent="0.2"/>
    <row r="46631" x14ac:dyDescent="0.2"/>
    <row r="46632" x14ac:dyDescent="0.2"/>
    <row r="46633" x14ac:dyDescent="0.2"/>
    <row r="46634" x14ac:dyDescent="0.2"/>
    <row r="46635" x14ac:dyDescent="0.2"/>
    <row r="46636" x14ac:dyDescent="0.2"/>
    <row r="46637" x14ac:dyDescent="0.2"/>
    <row r="46638" x14ac:dyDescent="0.2"/>
    <row r="46639" x14ac:dyDescent="0.2"/>
    <row r="46640" x14ac:dyDescent="0.2"/>
    <row r="46641" x14ac:dyDescent="0.2"/>
    <row r="46642" x14ac:dyDescent="0.2"/>
    <row r="46643" x14ac:dyDescent="0.2"/>
    <row r="46644" x14ac:dyDescent="0.2"/>
    <row r="46645" x14ac:dyDescent="0.2"/>
    <row r="46646" x14ac:dyDescent="0.2"/>
    <row r="46647" x14ac:dyDescent="0.2"/>
    <row r="46648" x14ac:dyDescent="0.2"/>
    <row r="46649" x14ac:dyDescent="0.2"/>
    <row r="46650" x14ac:dyDescent="0.2"/>
    <row r="46651" x14ac:dyDescent="0.2"/>
    <row r="46652" x14ac:dyDescent="0.2"/>
    <row r="46653" x14ac:dyDescent="0.2"/>
    <row r="46654" x14ac:dyDescent="0.2"/>
    <row r="46655" x14ac:dyDescent="0.2"/>
    <row r="46656" x14ac:dyDescent="0.2"/>
    <row r="46657" x14ac:dyDescent="0.2"/>
    <row r="46658" x14ac:dyDescent="0.2"/>
    <row r="46659" x14ac:dyDescent="0.2"/>
    <row r="46660" x14ac:dyDescent="0.2"/>
    <row r="46661" x14ac:dyDescent="0.2"/>
    <row r="46662" x14ac:dyDescent="0.2"/>
    <row r="46663" x14ac:dyDescent="0.2"/>
    <row r="46664" x14ac:dyDescent="0.2"/>
    <row r="46665" x14ac:dyDescent="0.2"/>
    <row r="46666" x14ac:dyDescent="0.2"/>
    <row r="46667" x14ac:dyDescent="0.2"/>
    <row r="46668" x14ac:dyDescent="0.2"/>
    <row r="46669" x14ac:dyDescent="0.2"/>
    <row r="46670" x14ac:dyDescent="0.2"/>
    <row r="46671" x14ac:dyDescent="0.2"/>
    <row r="46672" x14ac:dyDescent="0.2"/>
    <row r="46673" x14ac:dyDescent="0.2"/>
    <row r="46674" x14ac:dyDescent="0.2"/>
    <row r="46675" x14ac:dyDescent="0.2"/>
    <row r="46676" x14ac:dyDescent="0.2"/>
    <row r="46677" x14ac:dyDescent="0.2"/>
    <row r="46678" x14ac:dyDescent="0.2"/>
    <row r="46679" x14ac:dyDescent="0.2"/>
    <row r="46680" x14ac:dyDescent="0.2"/>
    <row r="46681" x14ac:dyDescent="0.2"/>
    <row r="46682" x14ac:dyDescent="0.2"/>
    <row r="46683" x14ac:dyDescent="0.2"/>
    <row r="46684" x14ac:dyDescent="0.2"/>
    <row r="46685" x14ac:dyDescent="0.2"/>
    <row r="46686" x14ac:dyDescent="0.2"/>
    <row r="46687" x14ac:dyDescent="0.2"/>
    <row r="46688" x14ac:dyDescent="0.2"/>
    <row r="46689" x14ac:dyDescent="0.2"/>
    <row r="46690" x14ac:dyDescent="0.2"/>
    <row r="46691" x14ac:dyDescent="0.2"/>
    <row r="46692" x14ac:dyDescent="0.2"/>
    <row r="46693" x14ac:dyDescent="0.2"/>
    <row r="46694" x14ac:dyDescent="0.2"/>
    <row r="46695" x14ac:dyDescent="0.2"/>
    <row r="46696" x14ac:dyDescent="0.2"/>
    <row r="46697" x14ac:dyDescent="0.2"/>
    <row r="46698" x14ac:dyDescent="0.2"/>
    <row r="46699" x14ac:dyDescent="0.2"/>
    <row r="46700" x14ac:dyDescent="0.2"/>
    <row r="46701" x14ac:dyDescent="0.2"/>
    <row r="46702" x14ac:dyDescent="0.2"/>
    <row r="46703" x14ac:dyDescent="0.2"/>
    <row r="46704" x14ac:dyDescent="0.2"/>
    <row r="46705" x14ac:dyDescent="0.2"/>
    <row r="46706" x14ac:dyDescent="0.2"/>
    <row r="46707" x14ac:dyDescent="0.2"/>
    <row r="46708" x14ac:dyDescent="0.2"/>
    <row r="46709" x14ac:dyDescent="0.2"/>
    <row r="46710" x14ac:dyDescent="0.2"/>
    <row r="46711" x14ac:dyDescent="0.2"/>
    <row r="46712" x14ac:dyDescent="0.2"/>
    <row r="46713" x14ac:dyDescent="0.2"/>
    <row r="46714" x14ac:dyDescent="0.2"/>
    <row r="46715" x14ac:dyDescent="0.2"/>
    <row r="46716" x14ac:dyDescent="0.2"/>
    <row r="46717" x14ac:dyDescent="0.2"/>
    <row r="46718" x14ac:dyDescent="0.2"/>
    <row r="46719" x14ac:dyDescent="0.2"/>
    <row r="46720" x14ac:dyDescent="0.2"/>
    <row r="46721" x14ac:dyDescent="0.2"/>
    <row r="46722" x14ac:dyDescent="0.2"/>
    <row r="46723" x14ac:dyDescent="0.2"/>
    <row r="46724" x14ac:dyDescent="0.2"/>
    <row r="46725" x14ac:dyDescent="0.2"/>
    <row r="46726" x14ac:dyDescent="0.2"/>
    <row r="46727" x14ac:dyDescent="0.2"/>
    <row r="46728" x14ac:dyDescent="0.2"/>
    <row r="46729" x14ac:dyDescent="0.2"/>
    <row r="46730" x14ac:dyDescent="0.2"/>
    <row r="46731" x14ac:dyDescent="0.2"/>
    <row r="46732" x14ac:dyDescent="0.2"/>
    <row r="46733" x14ac:dyDescent="0.2"/>
    <row r="46734" x14ac:dyDescent="0.2"/>
    <row r="46735" x14ac:dyDescent="0.2"/>
    <row r="46736" x14ac:dyDescent="0.2"/>
    <row r="46737" x14ac:dyDescent="0.2"/>
    <row r="46738" x14ac:dyDescent="0.2"/>
    <row r="46739" x14ac:dyDescent="0.2"/>
    <row r="46740" x14ac:dyDescent="0.2"/>
    <row r="46741" x14ac:dyDescent="0.2"/>
    <row r="46742" x14ac:dyDescent="0.2"/>
    <row r="46743" x14ac:dyDescent="0.2"/>
    <row r="46744" x14ac:dyDescent="0.2"/>
    <row r="46745" x14ac:dyDescent="0.2"/>
    <row r="46746" x14ac:dyDescent="0.2"/>
    <row r="46747" x14ac:dyDescent="0.2"/>
    <row r="46748" x14ac:dyDescent="0.2"/>
    <row r="46749" x14ac:dyDescent="0.2"/>
    <row r="46750" x14ac:dyDescent="0.2"/>
    <row r="46751" x14ac:dyDescent="0.2"/>
    <row r="46752" x14ac:dyDescent="0.2"/>
    <row r="46753" x14ac:dyDescent="0.2"/>
    <row r="46754" x14ac:dyDescent="0.2"/>
    <row r="46755" x14ac:dyDescent="0.2"/>
    <row r="46756" x14ac:dyDescent="0.2"/>
    <row r="46757" x14ac:dyDescent="0.2"/>
    <row r="46758" x14ac:dyDescent="0.2"/>
    <row r="46759" x14ac:dyDescent="0.2"/>
    <row r="46760" x14ac:dyDescent="0.2"/>
    <row r="46761" x14ac:dyDescent="0.2"/>
    <row r="46762" x14ac:dyDescent="0.2"/>
    <row r="46763" x14ac:dyDescent="0.2"/>
    <row r="46764" x14ac:dyDescent="0.2"/>
    <row r="46765" x14ac:dyDescent="0.2"/>
    <row r="46766" x14ac:dyDescent="0.2"/>
    <row r="46767" x14ac:dyDescent="0.2"/>
    <row r="46768" x14ac:dyDescent="0.2"/>
    <row r="46769" x14ac:dyDescent="0.2"/>
    <row r="46770" x14ac:dyDescent="0.2"/>
    <row r="46771" x14ac:dyDescent="0.2"/>
    <row r="46772" x14ac:dyDescent="0.2"/>
    <row r="46773" x14ac:dyDescent="0.2"/>
    <row r="46774" x14ac:dyDescent="0.2"/>
    <row r="46775" x14ac:dyDescent="0.2"/>
    <row r="46776" x14ac:dyDescent="0.2"/>
    <row r="46777" x14ac:dyDescent="0.2"/>
    <row r="46778" x14ac:dyDescent="0.2"/>
    <row r="46779" x14ac:dyDescent="0.2"/>
    <row r="46780" x14ac:dyDescent="0.2"/>
    <row r="46781" x14ac:dyDescent="0.2"/>
    <row r="46782" x14ac:dyDescent="0.2"/>
    <row r="46783" x14ac:dyDescent="0.2"/>
    <row r="46784" x14ac:dyDescent="0.2"/>
    <row r="46785" x14ac:dyDescent="0.2"/>
    <row r="46786" x14ac:dyDescent="0.2"/>
    <row r="46787" x14ac:dyDescent="0.2"/>
    <row r="46788" x14ac:dyDescent="0.2"/>
    <row r="46789" x14ac:dyDescent="0.2"/>
    <row r="46790" x14ac:dyDescent="0.2"/>
    <row r="46791" x14ac:dyDescent="0.2"/>
    <row r="46792" x14ac:dyDescent="0.2"/>
    <row r="46793" x14ac:dyDescent="0.2"/>
    <row r="46794" x14ac:dyDescent="0.2"/>
    <row r="46795" x14ac:dyDescent="0.2"/>
    <row r="46796" x14ac:dyDescent="0.2"/>
    <row r="46797" x14ac:dyDescent="0.2"/>
    <row r="46798" x14ac:dyDescent="0.2"/>
    <row r="46799" x14ac:dyDescent="0.2"/>
    <row r="46800" x14ac:dyDescent="0.2"/>
    <row r="46801" x14ac:dyDescent="0.2"/>
    <row r="46802" x14ac:dyDescent="0.2"/>
    <row r="46803" x14ac:dyDescent="0.2"/>
    <row r="46804" x14ac:dyDescent="0.2"/>
    <row r="46805" x14ac:dyDescent="0.2"/>
    <row r="46806" x14ac:dyDescent="0.2"/>
    <row r="46807" x14ac:dyDescent="0.2"/>
    <row r="46808" x14ac:dyDescent="0.2"/>
    <row r="46809" x14ac:dyDescent="0.2"/>
    <row r="46810" x14ac:dyDescent="0.2"/>
    <row r="46811" x14ac:dyDescent="0.2"/>
    <row r="46812" x14ac:dyDescent="0.2"/>
    <row r="46813" x14ac:dyDescent="0.2"/>
    <row r="46814" x14ac:dyDescent="0.2"/>
    <row r="46815" x14ac:dyDescent="0.2"/>
    <row r="46816" x14ac:dyDescent="0.2"/>
    <row r="46817" x14ac:dyDescent="0.2"/>
    <row r="46818" x14ac:dyDescent="0.2"/>
    <row r="46819" x14ac:dyDescent="0.2"/>
    <row r="46820" x14ac:dyDescent="0.2"/>
    <row r="46821" x14ac:dyDescent="0.2"/>
    <row r="46822" x14ac:dyDescent="0.2"/>
    <row r="46823" x14ac:dyDescent="0.2"/>
    <row r="46824" x14ac:dyDescent="0.2"/>
    <row r="46825" x14ac:dyDescent="0.2"/>
    <row r="46826" x14ac:dyDescent="0.2"/>
    <row r="46827" x14ac:dyDescent="0.2"/>
    <row r="46828" x14ac:dyDescent="0.2"/>
    <row r="46829" x14ac:dyDescent="0.2"/>
    <row r="46830" x14ac:dyDescent="0.2"/>
    <row r="46831" x14ac:dyDescent="0.2"/>
    <row r="46832" x14ac:dyDescent="0.2"/>
    <row r="46833" x14ac:dyDescent="0.2"/>
    <row r="46834" x14ac:dyDescent="0.2"/>
    <row r="46835" x14ac:dyDescent="0.2"/>
    <row r="46836" x14ac:dyDescent="0.2"/>
    <row r="46837" x14ac:dyDescent="0.2"/>
    <row r="46838" x14ac:dyDescent="0.2"/>
    <row r="46839" x14ac:dyDescent="0.2"/>
    <row r="46840" x14ac:dyDescent="0.2"/>
    <row r="46841" x14ac:dyDescent="0.2"/>
    <row r="46842" x14ac:dyDescent="0.2"/>
    <row r="46843" x14ac:dyDescent="0.2"/>
    <row r="46844" x14ac:dyDescent="0.2"/>
    <row r="46845" x14ac:dyDescent="0.2"/>
    <row r="46846" x14ac:dyDescent="0.2"/>
    <row r="46847" x14ac:dyDescent="0.2"/>
    <row r="46848" x14ac:dyDescent="0.2"/>
    <row r="46849" x14ac:dyDescent="0.2"/>
    <row r="46850" x14ac:dyDescent="0.2"/>
    <row r="46851" x14ac:dyDescent="0.2"/>
    <row r="46852" x14ac:dyDescent="0.2"/>
    <row r="46853" x14ac:dyDescent="0.2"/>
    <row r="46854" x14ac:dyDescent="0.2"/>
    <row r="46855" x14ac:dyDescent="0.2"/>
    <row r="46856" x14ac:dyDescent="0.2"/>
    <row r="46857" x14ac:dyDescent="0.2"/>
    <row r="46858" x14ac:dyDescent="0.2"/>
    <row r="46859" x14ac:dyDescent="0.2"/>
    <row r="46860" x14ac:dyDescent="0.2"/>
    <row r="46861" x14ac:dyDescent="0.2"/>
    <row r="46862" x14ac:dyDescent="0.2"/>
    <row r="46863" x14ac:dyDescent="0.2"/>
    <row r="46864" x14ac:dyDescent="0.2"/>
    <row r="46865" x14ac:dyDescent="0.2"/>
    <row r="46866" x14ac:dyDescent="0.2"/>
    <row r="46867" x14ac:dyDescent="0.2"/>
    <row r="46868" x14ac:dyDescent="0.2"/>
    <row r="46869" x14ac:dyDescent="0.2"/>
    <row r="46870" x14ac:dyDescent="0.2"/>
    <row r="46871" x14ac:dyDescent="0.2"/>
    <row r="46872" x14ac:dyDescent="0.2"/>
    <row r="46873" x14ac:dyDescent="0.2"/>
    <row r="46874" x14ac:dyDescent="0.2"/>
    <row r="46875" x14ac:dyDescent="0.2"/>
    <row r="46876" x14ac:dyDescent="0.2"/>
    <row r="46877" x14ac:dyDescent="0.2"/>
    <row r="46878" x14ac:dyDescent="0.2"/>
    <row r="46879" x14ac:dyDescent="0.2"/>
    <row r="46880" x14ac:dyDescent="0.2"/>
    <row r="46881" x14ac:dyDescent="0.2"/>
    <row r="46882" x14ac:dyDescent="0.2"/>
    <row r="46883" x14ac:dyDescent="0.2"/>
    <row r="46884" x14ac:dyDescent="0.2"/>
    <row r="46885" x14ac:dyDescent="0.2"/>
    <row r="46886" x14ac:dyDescent="0.2"/>
    <row r="46887" x14ac:dyDescent="0.2"/>
    <row r="46888" x14ac:dyDescent="0.2"/>
    <row r="46889" x14ac:dyDescent="0.2"/>
    <row r="46890" x14ac:dyDescent="0.2"/>
    <row r="46891" x14ac:dyDescent="0.2"/>
    <row r="46892" x14ac:dyDescent="0.2"/>
    <row r="46893" x14ac:dyDescent="0.2"/>
    <row r="46894" x14ac:dyDescent="0.2"/>
    <row r="46895" x14ac:dyDescent="0.2"/>
    <row r="46896" x14ac:dyDescent="0.2"/>
    <row r="46897" x14ac:dyDescent="0.2"/>
    <row r="46898" x14ac:dyDescent="0.2"/>
    <row r="46899" x14ac:dyDescent="0.2"/>
    <row r="46900" x14ac:dyDescent="0.2"/>
    <row r="46901" x14ac:dyDescent="0.2"/>
    <row r="46902" x14ac:dyDescent="0.2"/>
    <row r="46903" x14ac:dyDescent="0.2"/>
    <row r="46904" x14ac:dyDescent="0.2"/>
    <row r="46905" x14ac:dyDescent="0.2"/>
    <row r="46906" x14ac:dyDescent="0.2"/>
    <row r="46907" x14ac:dyDescent="0.2"/>
    <row r="46908" x14ac:dyDescent="0.2"/>
    <row r="46909" x14ac:dyDescent="0.2"/>
    <row r="46910" x14ac:dyDescent="0.2"/>
    <row r="46911" x14ac:dyDescent="0.2"/>
    <row r="46912" x14ac:dyDescent="0.2"/>
    <row r="46913" x14ac:dyDescent="0.2"/>
    <row r="46914" x14ac:dyDescent="0.2"/>
    <row r="46915" x14ac:dyDescent="0.2"/>
    <row r="46916" x14ac:dyDescent="0.2"/>
    <row r="46917" x14ac:dyDescent="0.2"/>
    <row r="46918" x14ac:dyDescent="0.2"/>
    <row r="46919" x14ac:dyDescent="0.2"/>
    <row r="46920" x14ac:dyDescent="0.2"/>
    <row r="46921" x14ac:dyDescent="0.2"/>
    <row r="46922" x14ac:dyDescent="0.2"/>
    <row r="46923" x14ac:dyDescent="0.2"/>
    <row r="46924" x14ac:dyDescent="0.2"/>
    <row r="46925" x14ac:dyDescent="0.2"/>
    <row r="46926" x14ac:dyDescent="0.2"/>
    <row r="46927" x14ac:dyDescent="0.2"/>
    <row r="46928" x14ac:dyDescent="0.2"/>
    <row r="46929" x14ac:dyDescent="0.2"/>
    <row r="46930" x14ac:dyDescent="0.2"/>
    <row r="46931" x14ac:dyDescent="0.2"/>
    <row r="46932" x14ac:dyDescent="0.2"/>
    <row r="46933" x14ac:dyDescent="0.2"/>
    <row r="46934" x14ac:dyDescent="0.2"/>
    <row r="46935" x14ac:dyDescent="0.2"/>
    <row r="46936" x14ac:dyDescent="0.2"/>
    <row r="46937" x14ac:dyDescent="0.2"/>
    <row r="46938" x14ac:dyDescent="0.2"/>
    <row r="46939" x14ac:dyDescent="0.2"/>
    <row r="46940" x14ac:dyDescent="0.2"/>
    <row r="46941" x14ac:dyDescent="0.2"/>
    <row r="46942" x14ac:dyDescent="0.2"/>
    <row r="46943" x14ac:dyDescent="0.2"/>
    <row r="46944" x14ac:dyDescent="0.2"/>
    <row r="46945" x14ac:dyDescent="0.2"/>
    <row r="46946" x14ac:dyDescent="0.2"/>
    <row r="46947" x14ac:dyDescent="0.2"/>
    <row r="46948" x14ac:dyDescent="0.2"/>
    <row r="46949" x14ac:dyDescent="0.2"/>
    <row r="46950" x14ac:dyDescent="0.2"/>
    <row r="46951" x14ac:dyDescent="0.2"/>
    <row r="46952" x14ac:dyDescent="0.2"/>
    <row r="46953" x14ac:dyDescent="0.2"/>
    <row r="46954" x14ac:dyDescent="0.2"/>
    <row r="46955" x14ac:dyDescent="0.2"/>
    <row r="46956" x14ac:dyDescent="0.2"/>
    <row r="46957" x14ac:dyDescent="0.2"/>
    <row r="46958" x14ac:dyDescent="0.2"/>
    <row r="46959" x14ac:dyDescent="0.2"/>
    <row r="46960" x14ac:dyDescent="0.2"/>
    <row r="46961" x14ac:dyDescent="0.2"/>
    <row r="46962" x14ac:dyDescent="0.2"/>
    <row r="46963" x14ac:dyDescent="0.2"/>
    <row r="46964" x14ac:dyDescent="0.2"/>
    <row r="46965" x14ac:dyDescent="0.2"/>
    <row r="46966" x14ac:dyDescent="0.2"/>
    <row r="46967" x14ac:dyDescent="0.2"/>
    <row r="46968" x14ac:dyDescent="0.2"/>
    <row r="46969" x14ac:dyDescent="0.2"/>
    <row r="46970" x14ac:dyDescent="0.2"/>
    <row r="46971" x14ac:dyDescent="0.2"/>
    <row r="46972" x14ac:dyDescent="0.2"/>
    <row r="46973" x14ac:dyDescent="0.2"/>
    <row r="46974" x14ac:dyDescent="0.2"/>
    <row r="46975" x14ac:dyDescent="0.2"/>
    <row r="46976" x14ac:dyDescent="0.2"/>
    <row r="46977" x14ac:dyDescent="0.2"/>
    <row r="46978" x14ac:dyDescent="0.2"/>
    <row r="46979" x14ac:dyDescent="0.2"/>
    <row r="46980" x14ac:dyDescent="0.2"/>
    <row r="46981" x14ac:dyDescent="0.2"/>
    <row r="46982" x14ac:dyDescent="0.2"/>
    <row r="46983" x14ac:dyDescent="0.2"/>
    <row r="46984" x14ac:dyDescent="0.2"/>
    <row r="46985" x14ac:dyDescent="0.2"/>
    <row r="46986" x14ac:dyDescent="0.2"/>
    <row r="46987" x14ac:dyDescent="0.2"/>
    <row r="46988" x14ac:dyDescent="0.2"/>
    <row r="46989" x14ac:dyDescent="0.2"/>
    <row r="46990" x14ac:dyDescent="0.2"/>
    <row r="46991" x14ac:dyDescent="0.2"/>
    <row r="46992" x14ac:dyDescent="0.2"/>
    <row r="46993" x14ac:dyDescent="0.2"/>
    <row r="46994" x14ac:dyDescent="0.2"/>
    <row r="46995" x14ac:dyDescent="0.2"/>
    <row r="46996" x14ac:dyDescent="0.2"/>
    <row r="46997" x14ac:dyDescent="0.2"/>
    <row r="46998" x14ac:dyDescent="0.2"/>
    <row r="46999" x14ac:dyDescent="0.2"/>
    <row r="47000" x14ac:dyDescent="0.2"/>
    <row r="47001" x14ac:dyDescent="0.2"/>
    <row r="47002" x14ac:dyDescent="0.2"/>
    <row r="47003" x14ac:dyDescent="0.2"/>
    <row r="47004" x14ac:dyDescent="0.2"/>
    <row r="47005" x14ac:dyDescent="0.2"/>
    <row r="47006" x14ac:dyDescent="0.2"/>
    <row r="47007" x14ac:dyDescent="0.2"/>
    <row r="47008" x14ac:dyDescent="0.2"/>
    <row r="47009" x14ac:dyDescent="0.2"/>
    <row r="47010" x14ac:dyDescent="0.2"/>
    <row r="47011" x14ac:dyDescent="0.2"/>
    <row r="47012" x14ac:dyDescent="0.2"/>
    <row r="47013" x14ac:dyDescent="0.2"/>
    <row r="47014" x14ac:dyDescent="0.2"/>
    <row r="47015" x14ac:dyDescent="0.2"/>
    <row r="47016" x14ac:dyDescent="0.2"/>
    <row r="47017" x14ac:dyDescent="0.2"/>
    <row r="47018" x14ac:dyDescent="0.2"/>
    <row r="47019" x14ac:dyDescent="0.2"/>
    <row r="47020" x14ac:dyDescent="0.2"/>
    <row r="47021" x14ac:dyDescent="0.2"/>
    <row r="47022" x14ac:dyDescent="0.2"/>
    <row r="47023" x14ac:dyDescent="0.2"/>
    <row r="47024" x14ac:dyDescent="0.2"/>
    <row r="47025" x14ac:dyDescent="0.2"/>
    <row r="47026" x14ac:dyDescent="0.2"/>
    <row r="47027" x14ac:dyDescent="0.2"/>
    <row r="47028" x14ac:dyDescent="0.2"/>
    <row r="47029" x14ac:dyDescent="0.2"/>
    <row r="47030" x14ac:dyDescent="0.2"/>
    <row r="47031" x14ac:dyDescent="0.2"/>
    <row r="47032" x14ac:dyDescent="0.2"/>
    <row r="47033" x14ac:dyDescent="0.2"/>
    <row r="47034" x14ac:dyDescent="0.2"/>
    <row r="47035" x14ac:dyDescent="0.2"/>
    <row r="47036" x14ac:dyDescent="0.2"/>
    <row r="47037" x14ac:dyDescent="0.2"/>
    <row r="47038" x14ac:dyDescent="0.2"/>
    <row r="47039" x14ac:dyDescent="0.2"/>
    <row r="47040" x14ac:dyDescent="0.2"/>
    <row r="47041" x14ac:dyDescent="0.2"/>
    <row r="47042" x14ac:dyDescent="0.2"/>
    <row r="47043" x14ac:dyDescent="0.2"/>
    <row r="47044" x14ac:dyDescent="0.2"/>
    <row r="47045" x14ac:dyDescent="0.2"/>
    <row r="47046" x14ac:dyDescent="0.2"/>
    <row r="47047" x14ac:dyDescent="0.2"/>
    <row r="47048" x14ac:dyDescent="0.2"/>
    <row r="47049" x14ac:dyDescent="0.2"/>
    <row r="47050" x14ac:dyDescent="0.2"/>
    <row r="47051" x14ac:dyDescent="0.2"/>
    <row r="47052" x14ac:dyDescent="0.2"/>
    <row r="47053" x14ac:dyDescent="0.2"/>
    <row r="47054" x14ac:dyDescent="0.2"/>
    <row r="47055" x14ac:dyDescent="0.2"/>
    <row r="47056" x14ac:dyDescent="0.2"/>
    <row r="47057" x14ac:dyDescent="0.2"/>
    <row r="47058" x14ac:dyDescent="0.2"/>
    <row r="47059" x14ac:dyDescent="0.2"/>
    <row r="47060" x14ac:dyDescent="0.2"/>
    <row r="47061" x14ac:dyDescent="0.2"/>
    <row r="47062" x14ac:dyDescent="0.2"/>
    <row r="47063" x14ac:dyDescent="0.2"/>
    <row r="47064" x14ac:dyDescent="0.2"/>
    <row r="47065" x14ac:dyDescent="0.2"/>
    <row r="47066" x14ac:dyDescent="0.2"/>
    <row r="47067" x14ac:dyDescent="0.2"/>
    <row r="47068" x14ac:dyDescent="0.2"/>
    <row r="47069" x14ac:dyDescent="0.2"/>
    <row r="47070" x14ac:dyDescent="0.2"/>
    <row r="47071" x14ac:dyDescent="0.2"/>
    <row r="47072" x14ac:dyDescent="0.2"/>
    <row r="47073" x14ac:dyDescent="0.2"/>
    <row r="47074" x14ac:dyDescent="0.2"/>
    <row r="47075" x14ac:dyDescent="0.2"/>
    <row r="47076" x14ac:dyDescent="0.2"/>
    <row r="47077" x14ac:dyDescent="0.2"/>
    <row r="47078" x14ac:dyDescent="0.2"/>
    <row r="47079" x14ac:dyDescent="0.2"/>
    <row r="47080" x14ac:dyDescent="0.2"/>
    <row r="47081" x14ac:dyDescent="0.2"/>
    <row r="47082" x14ac:dyDescent="0.2"/>
    <row r="47083" x14ac:dyDescent="0.2"/>
    <row r="47084" x14ac:dyDescent="0.2"/>
    <row r="47085" x14ac:dyDescent="0.2"/>
    <row r="47086" x14ac:dyDescent="0.2"/>
    <row r="47087" x14ac:dyDescent="0.2"/>
    <row r="47088" x14ac:dyDescent="0.2"/>
    <row r="47089" x14ac:dyDescent="0.2"/>
    <row r="47090" x14ac:dyDescent="0.2"/>
    <row r="47091" x14ac:dyDescent="0.2"/>
    <row r="47092" x14ac:dyDescent="0.2"/>
    <row r="47093" x14ac:dyDescent="0.2"/>
    <row r="47094" x14ac:dyDescent="0.2"/>
    <row r="47095" x14ac:dyDescent="0.2"/>
    <row r="47096" x14ac:dyDescent="0.2"/>
    <row r="47097" x14ac:dyDescent="0.2"/>
    <row r="47098" x14ac:dyDescent="0.2"/>
    <row r="47099" x14ac:dyDescent="0.2"/>
    <row r="47100" x14ac:dyDescent="0.2"/>
    <row r="47101" x14ac:dyDescent="0.2"/>
    <row r="47102" x14ac:dyDescent="0.2"/>
    <row r="47103" x14ac:dyDescent="0.2"/>
    <row r="47104" x14ac:dyDescent="0.2"/>
    <row r="47105" x14ac:dyDescent="0.2"/>
    <row r="47106" x14ac:dyDescent="0.2"/>
    <row r="47107" x14ac:dyDescent="0.2"/>
    <row r="47108" x14ac:dyDescent="0.2"/>
    <row r="47109" x14ac:dyDescent="0.2"/>
    <row r="47110" x14ac:dyDescent="0.2"/>
    <row r="47111" x14ac:dyDescent="0.2"/>
    <row r="47112" x14ac:dyDescent="0.2"/>
    <row r="47113" x14ac:dyDescent="0.2"/>
    <row r="47114" x14ac:dyDescent="0.2"/>
    <row r="47115" x14ac:dyDescent="0.2"/>
    <row r="47116" x14ac:dyDescent="0.2"/>
    <row r="47117" x14ac:dyDescent="0.2"/>
    <row r="47118" x14ac:dyDescent="0.2"/>
    <row r="47119" x14ac:dyDescent="0.2"/>
    <row r="47120" x14ac:dyDescent="0.2"/>
    <row r="47121" x14ac:dyDescent="0.2"/>
    <row r="47122" x14ac:dyDescent="0.2"/>
    <row r="47123" x14ac:dyDescent="0.2"/>
    <row r="47124" x14ac:dyDescent="0.2"/>
    <row r="47125" x14ac:dyDescent="0.2"/>
    <row r="47126" x14ac:dyDescent="0.2"/>
    <row r="47127" x14ac:dyDescent="0.2"/>
    <row r="47128" x14ac:dyDescent="0.2"/>
    <row r="47129" x14ac:dyDescent="0.2"/>
    <row r="47130" x14ac:dyDescent="0.2"/>
    <row r="47131" x14ac:dyDescent="0.2"/>
    <row r="47132" x14ac:dyDescent="0.2"/>
    <row r="47133" x14ac:dyDescent="0.2"/>
    <row r="47134" x14ac:dyDescent="0.2"/>
    <row r="47135" x14ac:dyDescent="0.2"/>
    <row r="47136" x14ac:dyDescent="0.2"/>
    <row r="47137" x14ac:dyDescent="0.2"/>
    <row r="47138" x14ac:dyDescent="0.2"/>
    <row r="47139" x14ac:dyDescent="0.2"/>
    <row r="47140" x14ac:dyDescent="0.2"/>
    <row r="47141" x14ac:dyDescent="0.2"/>
    <row r="47142" x14ac:dyDescent="0.2"/>
    <row r="47143" x14ac:dyDescent="0.2"/>
    <row r="47144" x14ac:dyDescent="0.2"/>
    <row r="47145" x14ac:dyDescent="0.2"/>
    <row r="47146" x14ac:dyDescent="0.2"/>
    <row r="47147" x14ac:dyDescent="0.2"/>
    <row r="47148" x14ac:dyDescent="0.2"/>
    <row r="47149" x14ac:dyDescent="0.2"/>
    <row r="47150" x14ac:dyDescent="0.2"/>
    <row r="47151" x14ac:dyDescent="0.2"/>
    <row r="47152" x14ac:dyDescent="0.2"/>
    <row r="47153" x14ac:dyDescent="0.2"/>
    <row r="47154" x14ac:dyDescent="0.2"/>
    <row r="47155" x14ac:dyDescent="0.2"/>
    <row r="47156" x14ac:dyDescent="0.2"/>
    <row r="47157" x14ac:dyDescent="0.2"/>
    <row r="47158" x14ac:dyDescent="0.2"/>
    <row r="47159" x14ac:dyDescent="0.2"/>
    <row r="47160" x14ac:dyDescent="0.2"/>
    <row r="47161" x14ac:dyDescent="0.2"/>
    <row r="47162" x14ac:dyDescent="0.2"/>
    <row r="47163" x14ac:dyDescent="0.2"/>
    <row r="47164" x14ac:dyDescent="0.2"/>
    <row r="47165" x14ac:dyDescent="0.2"/>
    <row r="47166" x14ac:dyDescent="0.2"/>
    <row r="47167" x14ac:dyDescent="0.2"/>
    <row r="47168" x14ac:dyDescent="0.2"/>
    <row r="47169" x14ac:dyDescent="0.2"/>
    <row r="47170" x14ac:dyDescent="0.2"/>
    <row r="47171" x14ac:dyDescent="0.2"/>
    <row r="47172" x14ac:dyDescent="0.2"/>
    <row r="47173" x14ac:dyDescent="0.2"/>
    <row r="47174" x14ac:dyDescent="0.2"/>
    <row r="47175" x14ac:dyDescent="0.2"/>
    <row r="47176" x14ac:dyDescent="0.2"/>
    <row r="47177" x14ac:dyDescent="0.2"/>
    <row r="47178" x14ac:dyDescent="0.2"/>
    <row r="47179" x14ac:dyDescent="0.2"/>
    <row r="47180" x14ac:dyDescent="0.2"/>
    <row r="47181" x14ac:dyDescent="0.2"/>
    <row r="47182" x14ac:dyDescent="0.2"/>
    <row r="47183" x14ac:dyDescent="0.2"/>
    <row r="47184" x14ac:dyDescent="0.2"/>
    <row r="47185" x14ac:dyDescent="0.2"/>
    <row r="47186" x14ac:dyDescent="0.2"/>
    <row r="47187" x14ac:dyDescent="0.2"/>
    <row r="47188" x14ac:dyDescent="0.2"/>
    <row r="47189" x14ac:dyDescent="0.2"/>
    <row r="47190" x14ac:dyDescent="0.2"/>
    <row r="47191" x14ac:dyDescent="0.2"/>
    <row r="47192" x14ac:dyDescent="0.2"/>
    <row r="47193" x14ac:dyDescent="0.2"/>
    <row r="47194" x14ac:dyDescent="0.2"/>
    <row r="47195" x14ac:dyDescent="0.2"/>
    <row r="47196" x14ac:dyDescent="0.2"/>
    <row r="47197" x14ac:dyDescent="0.2"/>
    <row r="47198" x14ac:dyDescent="0.2"/>
    <row r="47199" x14ac:dyDescent="0.2"/>
    <row r="47200" x14ac:dyDescent="0.2"/>
    <row r="47201" x14ac:dyDescent="0.2"/>
    <row r="47202" x14ac:dyDescent="0.2"/>
    <row r="47203" x14ac:dyDescent="0.2"/>
    <row r="47204" x14ac:dyDescent="0.2"/>
    <row r="47205" x14ac:dyDescent="0.2"/>
    <row r="47206" x14ac:dyDescent="0.2"/>
    <row r="47207" x14ac:dyDescent="0.2"/>
    <row r="47208" x14ac:dyDescent="0.2"/>
    <row r="47209" x14ac:dyDescent="0.2"/>
    <row r="47210" x14ac:dyDescent="0.2"/>
    <row r="47211" x14ac:dyDescent="0.2"/>
    <row r="47212" x14ac:dyDescent="0.2"/>
    <row r="47213" x14ac:dyDescent="0.2"/>
    <row r="47214" x14ac:dyDescent="0.2"/>
    <row r="47215" x14ac:dyDescent="0.2"/>
    <row r="47216" x14ac:dyDescent="0.2"/>
    <row r="47217" x14ac:dyDescent="0.2"/>
    <row r="47218" x14ac:dyDescent="0.2"/>
    <row r="47219" x14ac:dyDescent="0.2"/>
    <row r="47220" x14ac:dyDescent="0.2"/>
    <row r="47221" x14ac:dyDescent="0.2"/>
    <row r="47222" x14ac:dyDescent="0.2"/>
    <row r="47223" x14ac:dyDescent="0.2"/>
    <row r="47224" x14ac:dyDescent="0.2"/>
    <row r="47225" x14ac:dyDescent="0.2"/>
    <row r="47226" x14ac:dyDescent="0.2"/>
    <row r="47227" x14ac:dyDescent="0.2"/>
    <row r="47228" x14ac:dyDescent="0.2"/>
    <row r="47229" x14ac:dyDescent="0.2"/>
    <row r="47230" x14ac:dyDescent="0.2"/>
    <row r="47231" x14ac:dyDescent="0.2"/>
    <row r="47232" x14ac:dyDescent="0.2"/>
    <row r="47233" x14ac:dyDescent="0.2"/>
    <row r="47234" x14ac:dyDescent="0.2"/>
    <row r="47235" x14ac:dyDescent="0.2"/>
    <row r="47236" x14ac:dyDescent="0.2"/>
    <row r="47237" x14ac:dyDescent="0.2"/>
    <row r="47238" x14ac:dyDescent="0.2"/>
    <row r="47239" x14ac:dyDescent="0.2"/>
    <row r="47240" x14ac:dyDescent="0.2"/>
    <row r="47241" x14ac:dyDescent="0.2"/>
    <row r="47242" x14ac:dyDescent="0.2"/>
    <row r="47243" x14ac:dyDescent="0.2"/>
    <row r="47244" x14ac:dyDescent="0.2"/>
    <row r="47245" x14ac:dyDescent="0.2"/>
    <row r="47246" x14ac:dyDescent="0.2"/>
    <row r="47247" x14ac:dyDescent="0.2"/>
    <row r="47248" x14ac:dyDescent="0.2"/>
    <row r="47249" x14ac:dyDescent="0.2"/>
    <row r="47250" x14ac:dyDescent="0.2"/>
    <row r="47251" x14ac:dyDescent="0.2"/>
    <row r="47252" x14ac:dyDescent="0.2"/>
    <row r="47253" x14ac:dyDescent="0.2"/>
    <row r="47254" x14ac:dyDescent="0.2"/>
    <row r="47255" x14ac:dyDescent="0.2"/>
    <row r="47256" x14ac:dyDescent="0.2"/>
    <row r="47257" x14ac:dyDescent="0.2"/>
    <row r="47258" x14ac:dyDescent="0.2"/>
    <row r="47259" x14ac:dyDescent="0.2"/>
    <row r="47260" x14ac:dyDescent="0.2"/>
    <row r="47261" x14ac:dyDescent="0.2"/>
    <row r="47262" x14ac:dyDescent="0.2"/>
    <row r="47263" x14ac:dyDescent="0.2"/>
    <row r="47264" x14ac:dyDescent="0.2"/>
    <row r="47265" x14ac:dyDescent="0.2"/>
    <row r="47266" x14ac:dyDescent="0.2"/>
    <row r="47267" x14ac:dyDescent="0.2"/>
    <row r="47268" x14ac:dyDescent="0.2"/>
    <row r="47269" x14ac:dyDescent="0.2"/>
    <row r="47270" x14ac:dyDescent="0.2"/>
    <row r="47271" x14ac:dyDescent="0.2"/>
    <row r="47272" x14ac:dyDescent="0.2"/>
    <row r="47273" x14ac:dyDescent="0.2"/>
    <row r="47274" x14ac:dyDescent="0.2"/>
    <row r="47275" x14ac:dyDescent="0.2"/>
    <row r="47276" x14ac:dyDescent="0.2"/>
    <row r="47277" x14ac:dyDescent="0.2"/>
    <row r="47278" x14ac:dyDescent="0.2"/>
    <row r="47279" x14ac:dyDescent="0.2"/>
    <row r="47280" x14ac:dyDescent="0.2"/>
    <row r="47281" x14ac:dyDescent="0.2"/>
    <row r="47282" x14ac:dyDescent="0.2"/>
    <row r="47283" x14ac:dyDescent="0.2"/>
    <row r="47284" x14ac:dyDescent="0.2"/>
    <row r="47285" x14ac:dyDescent="0.2"/>
    <row r="47286" x14ac:dyDescent="0.2"/>
    <row r="47287" x14ac:dyDescent="0.2"/>
    <row r="47288" x14ac:dyDescent="0.2"/>
    <row r="47289" x14ac:dyDescent="0.2"/>
    <row r="47290" x14ac:dyDescent="0.2"/>
    <row r="47291" x14ac:dyDescent="0.2"/>
    <row r="47292" x14ac:dyDescent="0.2"/>
    <row r="47293" x14ac:dyDescent="0.2"/>
    <row r="47294" x14ac:dyDescent="0.2"/>
    <row r="47295" x14ac:dyDescent="0.2"/>
    <row r="47296" x14ac:dyDescent="0.2"/>
    <row r="47297" x14ac:dyDescent="0.2"/>
    <row r="47298" x14ac:dyDescent="0.2"/>
    <row r="47299" x14ac:dyDescent="0.2"/>
    <row r="47300" x14ac:dyDescent="0.2"/>
    <row r="47301" x14ac:dyDescent="0.2"/>
    <row r="47302" x14ac:dyDescent="0.2"/>
    <row r="47303" x14ac:dyDescent="0.2"/>
    <row r="47304" x14ac:dyDescent="0.2"/>
    <row r="47305" x14ac:dyDescent="0.2"/>
    <row r="47306" x14ac:dyDescent="0.2"/>
    <row r="47307" x14ac:dyDescent="0.2"/>
    <row r="47308" x14ac:dyDescent="0.2"/>
    <row r="47309" x14ac:dyDescent="0.2"/>
    <row r="47310" x14ac:dyDescent="0.2"/>
    <row r="47311" x14ac:dyDescent="0.2"/>
    <row r="47312" x14ac:dyDescent="0.2"/>
    <row r="47313" x14ac:dyDescent="0.2"/>
    <row r="47314" x14ac:dyDescent="0.2"/>
    <row r="47315" x14ac:dyDescent="0.2"/>
    <row r="47316" x14ac:dyDescent="0.2"/>
    <row r="47317" x14ac:dyDescent="0.2"/>
    <row r="47318" x14ac:dyDescent="0.2"/>
    <row r="47319" x14ac:dyDescent="0.2"/>
    <row r="47320" x14ac:dyDescent="0.2"/>
    <row r="47321" x14ac:dyDescent="0.2"/>
    <row r="47322" x14ac:dyDescent="0.2"/>
    <row r="47323" x14ac:dyDescent="0.2"/>
    <row r="47324" x14ac:dyDescent="0.2"/>
    <row r="47325" x14ac:dyDescent="0.2"/>
    <row r="47326" x14ac:dyDescent="0.2"/>
    <row r="47327" x14ac:dyDescent="0.2"/>
    <row r="47328" x14ac:dyDescent="0.2"/>
    <row r="47329" x14ac:dyDescent="0.2"/>
    <row r="47330" x14ac:dyDescent="0.2"/>
    <row r="47331" x14ac:dyDescent="0.2"/>
    <row r="47332" x14ac:dyDescent="0.2"/>
    <row r="47333" x14ac:dyDescent="0.2"/>
    <row r="47334" x14ac:dyDescent="0.2"/>
    <row r="47335" x14ac:dyDescent="0.2"/>
    <row r="47336" x14ac:dyDescent="0.2"/>
    <row r="47337" x14ac:dyDescent="0.2"/>
    <row r="47338" x14ac:dyDescent="0.2"/>
    <row r="47339" x14ac:dyDescent="0.2"/>
    <row r="47340" x14ac:dyDescent="0.2"/>
    <row r="47341" x14ac:dyDescent="0.2"/>
    <row r="47342" x14ac:dyDescent="0.2"/>
    <row r="47343" x14ac:dyDescent="0.2"/>
    <row r="47344" x14ac:dyDescent="0.2"/>
    <row r="47345" x14ac:dyDescent="0.2"/>
    <row r="47346" x14ac:dyDescent="0.2"/>
    <row r="47347" x14ac:dyDescent="0.2"/>
    <row r="47348" x14ac:dyDescent="0.2"/>
    <row r="47349" x14ac:dyDescent="0.2"/>
    <row r="47350" x14ac:dyDescent="0.2"/>
    <row r="47351" x14ac:dyDescent="0.2"/>
    <row r="47352" x14ac:dyDescent="0.2"/>
    <row r="47353" x14ac:dyDescent="0.2"/>
    <row r="47354" x14ac:dyDescent="0.2"/>
    <row r="47355" x14ac:dyDescent="0.2"/>
    <row r="47356" x14ac:dyDescent="0.2"/>
    <row r="47357" x14ac:dyDescent="0.2"/>
    <row r="47358" x14ac:dyDescent="0.2"/>
    <row r="47359" x14ac:dyDescent="0.2"/>
    <row r="47360" x14ac:dyDescent="0.2"/>
    <row r="47361" x14ac:dyDescent="0.2"/>
    <row r="47362" x14ac:dyDescent="0.2"/>
    <row r="47363" x14ac:dyDescent="0.2"/>
    <row r="47364" x14ac:dyDescent="0.2"/>
    <row r="47365" x14ac:dyDescent="0.2"/>
    <row r="47366" x14ac:dyDescent="0.2"/>
    <row r="47367" x14ac:dyDescent="0.2"/>
    <row r="47368" x14ac:dyDescent="0.2"/>
    <row r="47369" x14ac:dyDescent="0.2"/>
    <row r="47370" x14ac:dyDescent="0.2"/>
    <row r="47371" x14ac:dyDescent="0.2"/>
    <row r="47372" x14ac:dyDescent="0.2"/>
    <row r="47373" x14ac:dyDescent="0.2"/>
    <row r="47374" x14ac:dyDescent="0.2"/>
    <row r="47375" x14ac:dyDescent="0.2"/>
    <row r="47376" x14ac:dyDescent="0.2"/>
    <row r="47377" x14ac:dyDescent="0.2"/>
    <row r="47378" x14ac:dyDescent="0.2"/>
    <row r="47379" x14ac:dyDescent="0.2"/>
    <row r="47380" x14ac:dyDescent="0.2"/>
    <row r="47381" x14ac:dyDescent="0.2"/>
    <row r="47382" x14ac:dyDescent="0.2"/>
    <row r="47383" x14ac:dyDescent="0.2"/>
    <row r="47384" x14ac:dyDescent="0.2"/>
    <row r="47385" x14ac:dyDescent="0.2"/>
    <row r="47386" x14ac:dyDescent="0.2"/>
    <row r="47387" x14ac:dyDescent="0.2"/>
    <row r="47388" x14ac:dyDescent="0.2"/>
    <row r="47389" x14ac:dyDescent="0.2"/>
    <row r="47390" x14ac:dyDescent="0.2"/>
    <row r="47391" x14ac:dyDescent="0.2"/>
    <row r="47392" x14ac:dyDescent="0.2"/>
    <row r="47393" x14ac:dyDescent="0.2"/>
    <row r="47394" x14ac:dyDescent="0.2"/>
    <row r="47395" x14ac:dyDescent="0.2"/>
    <row r="47396" x14ac:dyDescent="0.2"/>
    <row r="47397" x14ac:dyDescent="0.2"/>
    <row r="47398" x14ac:dyDescent="0.2"/>
    <row r="47399" x14ac:dyDescent="0.2"/>
    <row r="47400" x14ac:dyDescent="0.2"/>
    <row r="47401" x14ac:dyDescent="0.2"/>
    <row r="47402" x14ac:dyDescent="0.2"/>
    <row r="47403" x14ac:dyDescent="0.2"/>
    <row r="47404" x14ac:dyDescent="0.2"/>
    <row r="47405" x14ac:dyDescent="0.2"/>
    <row r="47406" x14ac:dyDescent="0.2"/>
    <row r="47407" x14ac:dyDescent="0.2"/>
    <row r="47408" x14ac:dyDescent="0.2"/>
    <row r="47409" x14ac:dyDescent="0.2"/>
    <row r="47410" x14ac:dyDescent="0.2"/>
    <row r="47411" x14ac:dyDescent="0.2"/>
    <row r="47412" x14ac:dyDescent="0.2"/>
    <row r="47413" x14ac:dyDescent="0.2"/>
    <row r="47414" x14ac:dyDescent="0.2"/>
    <row r="47415" x14ac:dyDescent="0.2"/>
    <row r="47416" x14ac:dyDescent="0.2"/>
    <row r="47417" x14ac:dyDescent="0.2"/>
    <row r="47418" x14ac:dyDescent="0.2"/>
    <row r="47419" x14ac:dyDescent="0.2"/>
    <row r="47420" x14ac:dyDescent="0.2"/>
    <row r="47421" x14ac:dyDescent="0.2"/>
    <row r="47422" x14ac:dyDescent="0.2"/>
    <row r="47423" x14ac:dyDescent="0.2"/>
    <row r="47424" x14ac:dyDescent="0.2"/>
    <row r="47425" x14ac:dyDescent="0.2"/>
    <row r="47426" x14ac:dyDescent="0.2"/>
    <row r="47427" x14ac:dyDescent="0.2"/>
    <row r="47428" x14ac:dyDescent="0.2"/>
    <row r="47429" x14ac:dyDescent="0.2"/>
    <row r="47430" x14ac:dyDescent="0.2"/>
    <row r="47431" x14ac:dyDescent="0.2"/>
    <row r="47432" x14ac:dyDescent="0.2"/>
    <row r="47433" x14ac:dyDescent="0.2"/>
    <row r="47434" x14ac:dyDescent="0.2"/>
    <row r="47435" x14ac:dyDescent="0.2"/>
    <row r="47436" x14ac:dyDescent="0.2"/>
    <row r="47437" x14ac:dyDescent="0.2"/>
    <row r="47438" x14ac:dyDescent="0.2"/>
    <row r="47439" x14ac:dyDescent="0.2"/>
    <row r="47440" x14ac:dyDescent="0.2"/>
    <row r="47441" x14ac:dyDescent="0.2"/>
    <row r="47442" x14ac:dyDescent="0.2"/>
    <row r="47443" x14ac:dyDescent="0.2"/>
    <row r="47444" x14ac:dyDescent="0.2"/>
    <row r="47445" x14ac:dyDescent="0.2"/>
    <row r="47446" x14ac:dyDescent="0.2"/>
    <row r="47447" x14ac:dyDescent="0.2"/>
    <row r="47448" x14ac:dyDescent="0.2"/>
    <row r="47449" x14ac:dyDescent="0.2"/>
    <row r="47450" x14ac:dyDescent="0.2"/>
    <row r="47451" x14ac:dyDescent="0.2"/>
    <row r="47452" x14ac:dyDescent="0.2"/>
    <row r="47453" x14ac:dyDescent="0.2"/>
    <row r="47454" x14ac:dyDescent="0.2"/>
    <row r="47455" x14ac:dyDescent="0.2"/>
    <row r="47456" x14ac:dyDescent="0.2"/>
    <row r="47457" x14ac:dyDescent="0.2"/>
    <row r="47458" x14ac:dyDescent="0.2"/>
    <row r="47459" x14ac:dyDescent="0.2"/>
    <row r="47460" x14ac:dyDescent="0.2"/>
    <row r="47461" x14ac:dyDescent="0.2"/>
    <row r="47462" x14ac:dyDescent="0.2"/>
    <row r="47463" x14ac:dyDescent="0.2"/>
    <row r="47464" x14ac:dyDescent="0.2"/>
    <row r="47465" x14ac:dyDescent="0.2"/>
    <row r="47466" x14ac:dyDescent="0.2"/>
    <row r="47467" x14ac:dyDescent="0.2"/>
    <row r="47468" x14ac:dyDescent="0.2"/>
    <row r="47469" x14ac:dyDescent="0.2"/>
    <row r="47470" x14ac:dyDescent="0.2"/>
    <row r="47471" x14ac:dyDescent="0.2"/>
    <row r="47472" x14ac:dyDescent="0.2"/>
    <row r="47473" x14ac:dyDescent="0.2"/>
    <row r="47474" x14ac:dyDescent="0.2"/>
    <row r="47475" x14ac:dyDescent="0.2"/>
    <row r="47476" x14ac:dyDescent="0.2"/>
    <row r="47477" x14ac:dyDescent="0.2"/>
    <row r="47478" x14ac:dyDescent="0.2"/>
    <row r="47479" x14ac:dyDescent="0.2"/>
    <row r="47480" x14ac:dyDescent="0.2"/>
    <row r="47481" x14ac:dyDescent="0.2"/>
    <row r="47482" x14ac:dyDescent="0.2"/>
    <row r="47483" x14ac:dyDescent="0.2"/>
    <row r="47484" x14ac:dyDescent="0.2"/>
    <row r="47485" x14ac:dyDescent="0.2"/>
    <row r="47486" x14ac:dyDescent="0.2"/>
    <row r="47487" x14ac:dyDescent="0.2"/>
    <row r="47488" x14ac:dyDescent="0.2"/>
    <row r="47489" x14ac:dyDescent="0.2"/>
    <row r="47490" x14ac:dyDescent="0.2"/>
    <row r="47491" x14ac:dyDescent="0.2"/>
    <row r="47492" x14ac:dyDescent="0.2"/>
    <row r="47493" x14ac:dyDescent="0.2"/>
    <row r="47494" x14ac:dyDescent="0.2"/>
    <row r="47495" x14ac:dyDescent="0.2"/>
    <row r="47496" x14ac:dyDescent="0.2"/>
    <row r="47497" x14ac:dyDescent="0.2"/>
    <row r="47498" x14ac:dyDescent="0.2"/>
    <row r="47499" x14ac:dyDescent="0.2"/>
    <row r="47500" x14ac:dyDescent="0.2"/>
    <row r="47501" x14ac:dyDescent="0.2"/>
    <row r="47502" x14ac:dyDescent="0.2"/>
    <row r="47503" x14ac:dyDescent="0.2"/>
    <row r="47504" x14ac:dyDescent="0.2"/>
    <row r="47505" x14ac:dyDescent="0.2"/>
    <row r="47506" x14ac:dyDescent="0.2"/>
    <row r="47507" x14ac:dyDescent="0.2"/>
    <row r="47508" x14ac:dyDescent="0.2"/>
    <row r="47509" x14ac:dyDescent="0.2"/>
    <row r="47510" x14ac:dyDescent="0.2"/>
    <row r="47511" x14ac:dyDescent="0.2"/>
    <row r="47512" x14ac:dyDescent="0.2"/>
    <row r="47513" x14ac:dyDescent="0.2"/>
    <row r="47514" x14ac:dyDescent="0.2"/>
    <row r="47515" x14ac:dyDescent="0.2"/>
    <row r="47516" x14ac:dyDescent="0.2"/>
    <row r="47517" x14ac:dyDescent="0.2"/>
    <row r="47518" x14ac:dyDescent="0.2"/>
    <row r="47519" x14ac:dyDescent="0.2"/>
    <row r="47520" x14ac:dyDescent="0.2"/>
    <row r="47521" x14ac:dyDescent="0.2"/>
    <row r="47522" x14ac:dyDescent="0.2"/>
    <row r="47523" x14ac:dyDescent="0.2"/>
    <row r="47524" x14ac:dyDescent="0.2"/>
    <row r="47525" x14ac:dyDescent="0.2"/>
    <row r="47526" x14ac:dyDescent="0.2"/>
    <row r="47527" x14ac:dyDescent="0.2"/>
    <row r="47528" x14ac:dyDescent="0.2"/>
    <row r="47529" x14ac:dyDescent="0.2"/>
    <row r="47530" x14ac:dyDescent="0.2"/>
    <row r="47531" x14ac:dyDescent="0.2"/>
    <row r="47532" x14ac:dyDescent="0.2"/>
    <row r="47533" x14ac:dyDescent="0.2"/>
    <row r="47534" x14ac:dyDescent="0.2"/>
    <row r="47535" x14ac:dyDescent="0.2"/>
    <row r="47536" x14ac:dyDescent="0.2"/>
    <row r="47537" x14ac:dyDescent="0.2"/>
    <row r="47538" x14ac:dyDescent="0.2"/>
    <row r="47539" x14ac:dyDescent="0.2"/>
    <row r="47540" x14ac:dyDescent="0.2"/>
    <row r="47541" x14ac:dyDescent="0.2"/>
    <row r="47542" x14ac:dyDescent="0.2"/>
    <row r="47543" x14ac:dyDescent="0.2"/>
    <row r="47544" x14ac:dyDescent="0.2"/>
    <row r="47545" x14ac:dyDescent="0.2"/>
    <row r="47546" x14ac:dyDescent="0.2"/>
    <row r="47547" x14ac:dyDescent="0.2"/>
    <row r="47548" x14ac:dyDescent="0.2"/>
    <row r="47549" x14ac:dyDescent="0.2"/>
    <row r="47550" x14ac:dyDescent="0.2"/>
    <row r="47551" x14ac:dyDescent="0.2"/>
    <row r="47552" x14ac:dyDescent="0.2"/>
    <row r="47553" x14ac:dyDescent="0.2"/>
    <row r="47554" x14ac:dyDescent="0.2"/>
    <row r="47555" x14ac:dyDescent="0.2"/>
    <row r="47556" x14ac:dyDescent="0.2"/>
    <row r="47557" x14ac:dyDescent="0.2"/>
    <row r="47558" x14ac:dyDescent="0.2"/>
    <row r="47559" x14ac:dyDescent="0.2"/>
    <row r="47560" x14ac:dyDescent="0.2"/>
    <row r="47561" x14ac:dyDescent="0.2"/>
    <row r="47562" x14ac:dyDescent="0.2"/>
    <row r="47563" x14ac:dyDescent="0.2"/>
    <row r="47564" x14ac:dyDescent="0.2"/>
    <row r="47565" x14ac:dyDescent="0.2"/>
    <row r="47566" x14ac:dyDescent="0.2"/>
    <row r="47567" x14ac:dyDescent="0.2"/>
    <row r="47568" x14ac:dyDescent="0.2"/>
    <row r="47569" x14ac:dyDescent="0.2"/>
    <row r="47570" x14ac:dyDescent="0.2"/>
    <row r="47571" x14ac:dyDescent="0.2"/>
    <row r="47572" x14ac:dyDescent="0.2"/>
    <row r="47573" x14ac:dyDescent="0.2"/>
    <row r="47574" x14ac:dyDescent="0.2"/>
    <row r="47575" x14ac:dyDescent="0.2"/>
    <row r="47576" x14ac:dyDescent="0.2"/>
    <row r="47577" x14ac:dyDescent="0.2"/>
    <row r="47578" x14ac:dyDescent="0.2"/>
    <row r="47579" x14ac:dyDescent="0.2"/>
    <row r="47580" x14ac:dyDescent="0.2"/>
    <row r="47581" x14ac:dyDescent="0.2"/>
    <row r="47582" x14ac:dyDescent="0.2"/>
    <row r="47583" x14ac:dyDescent="0.2"/>
    <row r="47584" x14ac:dyDescent="0.2"/>
    <row r="47585" x14ac:dyDescent="0.2"/>
    <row r="47586" x14ac:dyDescent="0.2"/>
    <row r="47587" x14ac:dyDescent="0.2"/>
    <row r="47588" x14ac:dyDescent="0.2"/>
    <row r="47589" x14ac:dyDescent="0.2"/>
    <row r="47590" x14ac:dyDescent="0.2"/>
    <row r="47591" x14ac:dyDescent="0.2"/>
    <row r="47592" x14ac:dyDescent="0.2"/>
    <row r="47593" x14ac:dyDescent="0.2"/>
    <row r="47594" x14ac:dyDescent="0.2"/>
    <row r="47595" x14ac:dyDescent="0.2"/>
    <row r="47596" x14ac:dyDescent="0.2"/>
    <row r="47597" x14ac:dyDescent="0.2"/>
    <row r="47598" x14ac:dyDescent="0.2"/>
    <row r="47599" x14ac:dyDescent="0.2"/>
    <row r="47600" x14ac:dyDescent="0.2"/>
    <row r="47601" x14ac:dyDescent="0.2"/>
    <row r="47602" x14ac:dyDescent="0.2"/>
    <row r="47603" x14ac:dyDescent="0.2"/>
    <row r="47604" x14ac:dyDescent="0.2"/>
    <row r="47605" x14ac:dyDescent="0.2"/>
    <row r="47606" x14ac:dyDescent="0.2"/>
    <row r="47607" x14ac:dyDescent="0.2"/>
    <row r="47608" x14ac:dyDescent="0.2"/>
    <row r="47609" x14ac:dyDescent="0.2"/>
    <row r="47610" x14ac:dyDescent="0.2"/>
    <row r="47611" x14ac:dyDescent="0.2"/>
    <row r="47612" x14ac:dyDescent="0.2"/>
    <row r="47613" x14ac:dyDescent="0.2"/>
    <row r="47614" x14ac:dyDescent="0.2"/>
    <row r="47615" x14ac:dyDescent="0.2"/>
    <row r="47616" x14ac:dyDescent="0.2"/>
    <row r="47617" x14ac:dyDescent="0.2"/>
    <row r="47618" x14ac:dyDescent="0.2"/>
    <row r="47619" x14ac:dyDescent="0.2"/>
    <row r="47620" x14ac:dyDescent="0.2"/>
    <row r="47621" x14ac:dyDescent="0.2"/>
    <row r="47622" x14ac:dyDescent="0.2"/>
    <row r="47623" x14ac:dyDescent="0.2"/>
    <row r="47624" x14ac:dyDescent="0.2"/>
    <row r="47625" x14ac:dyDescent="0.2"/>
    <row r="47626" x14ac:dyDescent="0.2"/>
    <row r="47627" x14ac:dyDescent="0.2"/>
    <row r="47628" x14ac:dyDescent="0.2"/>
    <row r="47629" x14ac:dyDescent="0.2"/>
    <row r="47630" x14ac:dyDescent="0.2"/>
    <row r="47631" x14ac:dyDescent="0.2"/>
    <row r="47632" x14ac:dyDescent="0.2"/>
    <row r="47633" x14ac:dyDescent="0.2"/>
    <row r="47634" x14ac:dyDescent="0.2"/>
    <row r="47635" x14ac:dyDescent="0.2"/>
    <row r="47636" x14ac:dyDescent="0.2"/>
    <row r="47637" x14ac:dyDescent="0.2"/>
    <row r="47638" x14ac:dyDescent="0.2"/>
    <row r="47639" x14ac:dyDescent="0.2"/>
    <row r="47640" x14ac:dyDescent="0.2"/>
    <row r="47641" x14ac:dyDescent="0.2"/>
    <row r="47642" x14ac:dyDescent="0.2"/>
    <row r="47643" x14ac:dyDescent="0.2"/>
    <row r="47644" x14ac:dyDescent="0.2"/>
    <row r="47645" x14ac:dyDescent="0.2"/>
    <row r="47646" x14ac:dyDescent="0.2"/>
    <row r="47647" x14ac:dyDescent="0.2"/>
    <row r="47648" x14ac:dyDescent="0.2"/>
    <row r="47649" x14ac:dyDescent="0.2"/>
    <row r="47650" x14ac:dyDescent="0.2"/>
    <row r="47651" x14ac:dyDescent="0.2"/>
    <row r="47652" x14ac:dyDescent="0.2"/>
    <row r="47653" x14ac:dyDescent="0.2"/>
    <row r="47654" x14ac:dyDescent="0.2"/>
    <row r="47655" x14ac:dyDescent="0.2"/>
    <row r="47656" x14ac:dyDescent="0.2"/>
    <row r="47657" x14ac:dyDescent="0.2"/>
    <row r="47658" x14ac:dyDescent="0.2"/>
    <row r="47659" x14ac:dyDescent="0.2"/>
    <row r="47660" x14ac:dyDescent="0.2"/>
    <row r="47661" x14ac:dyDescent="0.2"/>
    <row r="47662" x14ac:dyDescent="0.2"/>
    <row r="47663" x14ac:dyDescent="0.2"/>
    <row r="47664" x14ac:dyDescent="0.2"/>
    <row r="47665" x14ac:dyDescent="0.2"/>
    <row r="47666" x14ac:dyDescent="0.2"/>
    <row r="47667" x14ac:dyDescent="0.2"/>
    <row r="47668" x14ac:dyDescent="0.2"/>
    <row r="47669" x14ac:dyDescent="0.2"/>
    <row r="47670" x14ac:dyDescent="0.2"/>
    <row r="47671" x14ac:dyDescent="0.2"/>
    <row r="47672" x14ac:dyDescent="0.2"/>
    <row r="47673" x14ac:dyDescent="0.2"/>
    <row r="47674" x14ac:dyDescent="0.2"/>
    <row r="47675" x14ac:dyDescent="0.2"/>
    <row r="47676" x14ac:dyDescent="0.2"/>
    <row r="47677" x14ac:dyDescent="0.2"/>
    <row r="47678" x14ac:dyDescent="0.2"/>
    <row r="47679" x14ac:dyDescent="0.2"/>
    <row r="47680" x14ac:dyDescent="0.2"/>
    <row r="47681" x14ac:dyDescent="0.2"/>
    <row r="47682" x14ac:dyDescent="0.2"/>
    <row r="47683" x14ac:dyDescent="0.2"/>
    <row r="47684" x14ac:dyDescent="0.2"/>
    <row r="47685" x14ac:dyDescent="0.2"/>
    <row r="47686" x14ac:dyDescent="0.2"/>
    <row r="47687" x14ac:dyDescent="0.2"/>
    <row r="47688" x14ac:dyDescent="0.2"/>
    <row r="47689" x14ac:dyDescent="0.2"/>
    <row r="47690" x14ac:dyDescent="0.2"/>
    <row r="47691" x14ac:dyDescent="0.2"/>
    <row r="47692" x14ac:dyDescent="0.2"/>
    <row r="47693" x14ac:dyDescent="0.2"/>
    <row r="47694" x14ac:dyDescent="0.2"/>
    <row r="47695" x14ac:dyDescent="0.2"/>
    <row r="47696" x14ac:dyDescent="0.2"/>
    <row r="47697" x14ac:dyDescent="0.2"/>
    <row r="47698" x14ac:dyDescent="0.2"/>
    <row r="47699" x14ac:dyDescent="0.2"/>
    <row r="47700" x14ac:dyDescent="0.2"/>
    <row r="47701" x14ac:dyDescent="0.2"/>
    <row r="47702" x14ac:dyDescent="0.2"/>
    <row r="47703" x14ac:dyDescent="0.2"/>
    <row r="47704" x14ac:dyDescent="0.2"/>
    <row r="47705" x14ac:dyDescent="0.2"/>
    <row r="47706" x14ac:dyDescent="0.2"/>
    <row r="47707" x14ac:dyDescent="0.2"/>
    <row r="47708" x14ac:dyDescent="0.2"/>
    <row r="47709" x14ac:dyDescent="0.2"/>
    <row r="47710" x14ac:dyDescent="0.2"/>
    <row r="47711" x14ac:dyDescent="0.2"/>
    <row r="47712" x14ac:dyDescent="0.2"/>
    <row r="47713" x14ac:dyDescent="0.2"/>
    <row r="47714" x14ac:dyDescent="0.2"/>
    <row r="47715" x14ac:dyDescent="0.2"/>
    <row r="47716" x14ac:dyDescent="0.2"/>
    <row r="47717" x14ac:dyDescent="0.2"/>
    <row r="47718" x14ac:dyDescent="0.2"/>
    <row r="47719" x14ac:dyDescent="0.2"/>
    <row r="47720" x14ac:dyDescent="0.2"/>
    <row r="47721" x14ac:dyDescent="0.2"/>
    <row r="47722" x14ac:dyDescent="0.2"/>
    <row r="47723" x14ac:dyDescent="0.2"/>
    <row r="47724" x14ac:dyDescent="0.2"/>
    <row r="47725" x14ac:dyDescent="0.2"/>
    <row r="47726" x14ac:dyDescent="0.2"/>
    <row r="47727" x14ac:dyDescent="0.2"/>
    <row r="47728" x14ac:dyDescent="0.2"/>
    <row r="47729" x14ac:dyDescent="0.2"/>
    <row r="47730" x14ac:dyDescent="0.2"/>
    <row r="47731" x14ac:dyDescent="0.2"/>
    <row r="47732" x14ac:dyDescent="0.2"/>
    <row r="47733" x14ac:dyDescent="0.2"/>
    <row r="47734" x14ac:dyDescent="0.2"/>
    <row r="47735" x14ac:dyDescent="0.2"/>
    <row r="47736" x14ac:dyDescent="0.2"/>
    <row r="47737" x14ac:dyDescent="0.2"/>
    <row r="47738" x14ac:dyDescent="0.2"/>
    <row r="47739" x14ac:dyDescent="0.2"/>
    <row r="47740" x14ac:dyDescent="0.2"/>
    <row r="47741" x14ac:dyDescent="0.2"/>
    <row r="47742" x14ac:dyDescent="0.2"/>
    <row r="47743" x14ac:dyDescent="0.2"/>
    <row r="47744" x14ac:dyDescent="0.2"/>
    <row r="47745" x14ac:dyDescent="0.2"/>
    <row r="47746" x14ac:dyDescent="0.2"/>
    <row r="47747" x14ac:dyDescent="0.2"/>
    <row r="47748" x14ac:dyDescent="0.2"/>
    <row r="47749" x14ac:dyDescent="0.2"/>
    <row r="47750" x14ac:dyDescent="0.2"/>
    <row r="47751" x14ac:dyDescent="0.2"/>
    <row r="47752" x14ac:dyDescent="0.2"/>
    <row r="47753" x14ac:dyDescent="0.2"/>
    <row r="47754" x14ac:dyDescent="0.2"/>
    <row r="47755" x14ac:dyDescent="0.2"/>
    <row r="47756" x14ac:dyDescent="0.2"/>
    <row r="47757" x14ac:dyDescent="0.2"/>
    <row r="47758" x14ac:dyDescent="0.2"/>
    <row r="47759" x14ac:dyDescent="0.2"/>
    <row r="47760" x14ac:dyDescent="0.2"/>
    <row r="47761" x14ac:dyDescent="0.2"/>
    <row r="47762" x14ac:dyDescent="0.2"/>
    <row r="47763" x14ac:dyDescent="0.2"/>
    <row r="47764" x14ac:dyDescent="0.2"/>
    <row r="47765" x14ac:dyDescent="0.2"/>
    <row r="47766" x14ac:dyDescent="0.2"/>
    <row r="47767" x14ac:dyDescent="0.2"/>
    <row r="47768" x14ac:dyDescent="0.2"/>
    <row r="47769" x14ac:dyDescent="0.2"/>
    <row r="47770" x14ac:dyDescent="0.2"/>
    <row r="47771" x14ac:dyDescent="0.2"/>
    <row r="47772" x14ac:dyDescent="0.2"/>
    <row r="47773" x14ac:dyDescent="0.2"/>
    <row r="47774" x14ac:dyDescent="0.2"/>
    <row r="47775" x14ac:dyDescent="0.2"/>
    <row r="47776" x14ac:dyDescent="0.2"/>
    <row r="47777" x14ac:dyDescent="0.2"/>
    <row r="47778" x14ac:dyDescent="0.2"/>
    <row r="47779" x14ac:dyDescent="0.2"/>
    <row r="47780" x14ac:dyDescent="0.2"/>
    <row r="47781" x14ac:dyDescent="0.2"/>
    <row r="47782" x14ac:dyDescent="0.2"/>
    <row r="47783" x14ac:dyDescent="0.2"/>
    <row r="47784" x14ac:dyDescent="0.2"/>
    <row r="47785" x14ac:dyDescent="0.2"/>
    <row r="47786" x14ac:dyDescent="0.2"/>
    <row r="47787" x14ac:dyDescent="0.2"/>
    <row r="47788" x14ac:dyDescent="0.2"/>
    <row r="47789" x14ac:dyDescent="0.2"/>
    <row r="47790" x14ac:dyDescent="0.2"/>
    <row r="47791" x14ac:dyDescent="0.2"/>
    <row r="47792" x14ac:dyDescent="0.2"/>
    <row r="47793" x14ac:dyDescent="0.2"/>
    <row r="47794" x14ac:dyDescent="0.2"/>
    <row r="47795" x14ac:dyDescent="0.2"/>
    <row r="47796" x14ac:dyDescent="0.2"/>
    <row r="47797" x14ac:dyDescent="0.2"/>
    <row r="47798" x14ac:dyDescent="0.2"/>
    <row r="47799" x14ac:dyDescent="0.2"/>
    <row r="47800" x14ac:dyDescent="0.2"/>
    <row r="47801" x14ac:dyDescent="0.2"/>
    <row r="47802" x14ac:dyDescent="0.2"/>
    <row r="47803" x14ac:dyDescent="0.2"/>
    <row r="47804" x14ac:dyDescent="0.2"/>
    <row r="47805" x14ac:dyDescent="0.2"/>
    <row r="47806" x14ac:dyDescent="0.2"/>
    <row r="47807" x14ac:dyDescent="0.2"/>
    <row r="47808" x14ac:dyDescent="0.2"/>
    <row r="47809" x14ac:dyDescent="0.2"/>
    <row r="47810" x14ac:dyDescent="0.2"/>
    <row r="47811" x14ac:dyDescent="0.2"/>
    <row r="47812" x14ac:dyDescent="0.2"/>
    <row r="47813" x14ac:dyDescent="0.2"/>
    <row r="47814" x14ac:dyDescent="0.2"/>
    <row r="47815" x14ac:dyDescent="0.2"/>
    <row r="47816" x14ac:dyDescent="0.2"/>
    <row r="47817" x14ac:dyDescent="0.2"/>
    <row r="47818" x14ac:dyDescent="0.2"/>
    <row r="47819" x14ac:dyDescent="0.2"/>
    <row r="47820" x14ac:dyDescent="0.2"/>
    <row r="47821" x14ac:dyDescent="0.2"/>
    <row r="47822" x14ac:dyDescent="0.2"/>
    <row r="47823" x14ac:dyDescent="0.2"/>
    <row r="47824" x14ac:dyDescent="0.2"/>
    <row r="47825" x14ac:dyDescent="0.2"/>
    <row r="47826" x14ac:dyDescent="0.2"/>
    <row r="47827" x14ac:dyDescent="0.2"/>
    <row r="47828" x14ac:dyDescent="0.2"/>
    <row r="47829" x14ac:dyDescent="0.2"/>
    <row r="47830" x14ac:dyDescent="0.2"/>
    <row r="47831" x14ac:dyDescent="0.2"/>
    <row r="47832" x14ac:dyDescent="0.2"/>
    <row r="47833" x14ac:dyDescent="0.2"/>
    <row r="47834" x14ac:dyDescent="0.2"/>
    <row r="47835" x14ac:dyDescent="0.2"/>
    <row r="47836" x14ac:dyDescent="0.2"/>
    <row r="47837" x14ac:dyDescent="0.2"/>
    <row r="47838" x14ac:dyDescent="0.2"/>
    <row r="47839" x14ac:dyDescent="0.2"/>
    <row r="47840" x14ac:dyDescent="0.2"/>
    <row r="47841" x14ac:dyDescent="0.2"/>
    <row r="47842" x14ac:dyDescent="0.2"/>
    <row r="47843" x14ac:dyDescent="0.2"/>
    <row r="47844" x14ac:dyDescent="0.2"/>
    <row r="47845" x14ac:dyDescent="0.2"/>
    <row r="47846" x14ac:dyDescent="0.2"/>
    <row r="47847" x14ac:dyDescent="0.2"/>
    <row r="47848" x14ac:dyDescent="0.2"/>
    <row r="47849" x14ac:dyDescent="0.2"/>
    <row r="47850" x14ac:dyDescent="0.2"/>
    <row r="47851" x14ac:dyDescent="0.2"/>
    <row r="47852" x14ac:dyDescent="0.2"/>
    <row r="47853" x14ac:dyDescent="0.2"/>
    <row r="47854" x14ac:dyDescent="0.2"/>
    <row r="47855" x14ac:dyDescent="0.2"/>
    <row r="47856" x14ac:dyDescent="0.2"/>
    <row r="47857" x14ac:dyDescent="0.2"/>
    <row r="47858" x14ac:dyDescent="0.2"/>
    <row r="47859" x14ac:dyDescent="0.2"/>
    <row r="47860" x14ac:dyDescent="0.2"/>
    <row r="47861" x14ac:dyDescent="0.2"/>
    <row r="47862" x14ac:dyDescent="0.2"/>
    <row r="47863" x14ac:dyDescent="0.2"/>
    <row r="47864" x14ac:dyDescent="0.2"/>
    <row r="47865" x14ac:dyDescent="0.2"/>
    <row r="47866" x14ac:dyDescent="0.2"/>
    <row r="47867" x14ac:dyDescent="0.2"/>
    <row r="47868" x14ac:dyDescent="0.2"/>
    <row r="47869" x14ac:dyDescent="0.2"/>
    <row r="47870" x14ac:dyDescent="0.2"/>
    <row r="47871" x14ac:dyDescent="0.2"/>
    <row r="47872" x14ac:dyDescent="0.2"/>
    <row r="47873" x14ac:dyDescent="0.2"/>
    <row r="47874" x14ac:dyDescent="0.2"/>
    <row r="47875" x14ac:dyDescent="0.2"/>
    <row r="47876" x14ac:dyDescent="0.2"/>
    <row r="47877" x14ac:dyDescent="0.2"/>
    <row r="47878" x14ac:dyDescent="0.2"/>
    <row r="47879" x14ac:dyDescent="0.2"/>
    <row r="47880" x14ac:dyDescent="0.2"/>
    <row r="47881" x14ac:dyDescent="0.2"/>
    <row r="47882" x14ac:dyDescent="0.2"/>
    <row r="47883" x14ac:dyDescent="0.2"/>
    <row r="47884" x14ac:dyDescent="0.2"/>
    <row r="47885" x14ac:dyDescent="0.2"/>
    <row r="47886" x14ac:dyDescent="0.2"/>
    <row r="47887" x14ac:dyDescent="0.2"/>
    <row r="47888" x14ac:dyDescent="0.2"/>
    <row r="47889" x14ac:dyDescent="0.2"/>
    <row r="47890" x14ac:dyDescent="0.2"/>
    <row r="47891" x14ac:dyDescent="0.2"/>
    <row r="47892" x14ac:dyDescent="0.2"/>
    <row r="47893" x14ac:dyDescent="0.2"/>
    <row r="47894" x14ac:dyDescent="0.2"/>
    <row r="47895" x14ac:dyDescent="0.2"/>
    <row r="47896" x14ac:dyDescent="0.2"/>
    <row r="47897" x14ac:dyDescent="0.2"/>
    <row r="47898" x14ac:dyDescent="0.2"/>
    <row r="47899" x14ac:dyDescent="0.2"/>
    <row r="47900" x14ac:dyDescent="0.2"/>
    <row r="47901" x14ac:dyDescent="0.2"/>
    <row r="47902" x14ac:dyDescent="0.2"/>
    <row r="47903" x14ac:dyDescent="0.2"/>
    <row r="47904" x14ac:dyDescent="0.2"/>
    <row r="47905" x14ac:dyDescent="0.2"/>
    <row r="47906" x14ac:dyDescent="0.2"/>
    <row r="47907" x14ac:dyDescent="0.2"/>
    <row r="47908" x14ac:dyDescent="0.2"/>
    <row r="47909" x14ac:dyDescent="0.2"/>
    <row r="47910" x14ac:dyDescent="0.2"/>
    <row r="47911" x14ac:dyDescent="0.2"/>
    <row r="47912" x14ac:dyDescent="0.2"/>
    <row r="47913" x14ac:dyDescent="0.2"/>
    <row r="47914" x14ac:dyDescent="0.2"/>
    <row r="47915" x14ac:dyDescent="0.2"/>
    <row r="47916" x14ac:dyDescent="0.2"/>
    <row r="47917" x14ac:dyDescent="0.2"/>
    <row r="47918" x14ac:dyDescent="0.2"/>
    <row r="47919" x14ac:dyDescent="0.2"/>
    <row r="47920" x14ac:dyDescent="0.2"/>
    <row r="47921" x14ac:dyDescent="0.2"/>
    <row r="47922" x14ac:dyDescent="0.2"/>
    <row r="47923" x14ac:dyDescent="0.2"/>
    <row r="47924" x14ac:dyDescent="0.2"/>
    <row r="47925" x14ac:dyDescent="0.2"/>
    <row r="47926" x14ac:dyDescent="0.2"/>
    <row r="47927" x14ac:dyDescent="0.2"/>
    <row r="47928" x14ac:dyDescent="0.2"/>
    <row r="47929" x14ac:dyDescent="0.2"/>
    <row r="47930" x14ac:dyDescent="0.2"/>
    <row r="47931" x14ac:dyDescent="0.2"/>
    <row r="47932" x14ac:dyDescent="0.2"/>
    <row r="47933" x14ac:dyDescent="0.2"/>
    <row r="47934" x14ac:dyDescent="0.2"/>
    <row r="47935" x14ac:dyDescent="0.2"/>
    <row r="47936" x14ac:dyDescent="0.2"/>
    <row r="47937" x14ac:dyDescent="0.2"/>
    <row r="47938" x14ac:dyDescent="0.2"/>
    <row r="47939" x14ac:dyDescent="0.2"/>
    <row r="47940" x14ac:dyDescent="0.2"/>
    <row r="47941" x14ac:dyDescent="0.2"/>
    <row r="47942" x14ac:dyDescent="0.2"/>
    <row r="47943" x14ac:dyDescent="0.2"/>
    <row r="47944" x14ac:dyDescent="0.2"/>
    <row r="47945" x14ac:dyDescent="0.2"/>
    <row r="47946" x14ac:dyDescent="0.2"/>
    <row r="47947" x14ac:dyDescent="0.2"/>
    <row r="47948" x14ac:dyDescent="0.2"/>
    <row r="47949" x14ac:dyDescent="0.2"/>
    <row r="47950" x14ac:dyDescent="0.2"/>
    <row r="47951" x14ac:dyDescent="0.2"/>
    <row r="47952" x14ac:dyDescent="0.2"/>
    <row r="47953" x14ac:dyDescent="0.2"/>
    <row r="47954" x14ac:dyDescent="0.2"/>
    <row r="47955" x14ac:dyDescent="0.2"/>
    <row r="47956" x14ac:dyDescent="0.2"/>
    <row r="47957" x14ac:dyDescent="0.2"/>
    <row r="47958" x14ac:dyDescent="0.2"/>
    <row r="47959" x14ac:dyDescent="0.2"/>
    <row r="47960" x14ac:dyDescent="0.2"/>
    <row r="47961" x14ac:dyDescent="0.2"/>
    <row r="47962" x14ac:dyDescent="0.2"/>
    <row r="47963" x14ac:dyDescent="0.2"/>
    <row r="47964" x14ac:dyDescent="0.2"/>
    <row r="47965" x14ac:dyDescent="0.2"/>
    <row r="47966" x14ac:dyDescent="0.2"/>
    <row r="47967" x14ac:dyDescent="0.2"/>
    <row r="47968" x14ac:dyDescent="0.2"/>
    <row r="47969" x14ac:dyDescent="0.2"/>
    <row r="47970" x14ac:dyDescent="0.2"/>
    <row r="47971" x14ac:dyDescent="0.2"/>
    <row r="47972" x14ac:dyDescent="0.2"/>
    <row r="47973" x14ac:dyDescent="0.2"/>
    <row r="47974" x14ac:dyDescent="0.2"/>
    <row r="47975" x14ac:dyDescent="0.2"/>
    <row r="47976" x14ac:dyDescent="0.2"/>
    <row r="47977" x14ac:dyDescent="0.2"/>
    <row r="47978" x14ac:dyDescent="0.2"/>
    <row r="47979" x14ac:dyDescent="0.2"/>
    <row r="47980" x14ac:dyDescent="0.2"/>
    <row r="47981" x14ac:dyDescent="0.2"/>
    <row r="47982" x14ac:dyDescent="0.2"/>
    <row r="47983" x14ac:dyDescent="0.2"/>
    <row r="47984" x14ac:dyDescent="0.2"/>
    <row r="47985" x14ac:dyDescent="0.2"/>
    <row r="47986" x14ac:dyDescent="0.2"/>
    <row r="47987" x14ac:dyDescent="0.2"/>
    <row r="47988" x14ac:dyDescent="0.2"/>
    <row r="47989" x14ac:dyDescent="0.2"/>
    <row r="47990" x14ac:dyDescent="0.2"/>
    <row r="47991" x14ac:dyDescent="0.2"/>
    <row r="47992" x14ac:dyDescent="0.2"/>
    <row r="47993" x14ac:dyDescent="0.2"/>
    <row r="47994" x14ac:dyDescent="0.2"/>
    <row r="47995" x14ac:dyDescent="0.2"/>
    <row r="47996" x14ac:dyDescent="0.2"/>
    <row r="47997" x14ac:dyDescent="0.2"/>
    <row r="47998" x14ac:dyDescent="0.2"/>
    <row r="47999" x14ac:dyDescent="0.2"/>
    <row r="48000" x14ac:dyDescent="0.2"/>
    <row r="48001" x14ac:dyDescent="0.2"/>
    <row r="48002" x14ac:dyDescent="0.2"/>
    <row r="48003" x14ac:dyDescent="0.2"/>
    <row r="48004" x14ac:dyDescent="0.2"/>
    <row r="48005" x14ac:dyDescent="0.2"/>
    <row r="48006" x14ac:dyDescent="0.2"/>
    <row r="48007" x14ac:dyDescent="0.2"/>
    <row r="48008" x14ac:dyDescent="0.2"/>
    <row r="48009" x14ac:dyDescent="0.2"/>
    <row r="48010" x14ac:dyDescent="0.2"/>
    <row r="48011" x14ac:dyDescent="0.2"/>
    <row r="48012" x14ac:dyDescent="0.2"/>
    <row r="48013" x14ac:dyDescent="0.2"/>
    <row r="48014" x14ac:dyDescent="0.2"/>
    <row r="48015" x14ac:dyDescent="0.2"/>
    <row r="48016" x14ac:dyDescent="0.2"/>
    <row r="48017" x14ac:dyDescent="0.2"/>
    <row r="48018" x14ac:dyDescent="0.2"/>
    <row r="48019" x14ac:dyDescent="0.2"/>
    <row r="48020" x14ac:dyDescent="0.2"/>
    <row r="48021" x14ac:dyDescent="0.2"/>
    <row r="48022" x14ac:dyDescent="0.2"/>
    <row r="48023" x14ac:dyDescent="0.2"/>
    <row r="48024" x14ac:dyDescent="0.2"/>
    <row r="48025" x14ac:dyDescent="0.2"/>
    <row r="48026" x14ac:dyDescent="0.2"/>
    <row r="48027" x14ac:dyDescent="0.2"/>
    <row r="48028" x14ac:dyDescent="0.2"/>
    <row r="48029" x14ac:dyDescent="0.2"/>
    <row r="48030" x14ac:dyDescent="0.2"/>
    <row r="48031" x14ac:dyDescent="0.2"/>
    <row r="48032" x14ac:dyDescent="0.2"/>
    <row r="48033" x14ac:dyDescent="0.2"/>
    <row r="48034" x14ac:dyDescent="0.2"/>
    <row r="48035" x14ac:dyDescent="0.2"/>
    <row r="48036" x14ac:dyDescent="0.2"/>
    <row r="48037" x14ac:dyDescent="0.2"/>
    <row r="48038" x14ac:dyDescent="0.2"/>
    <row r="48039" x14ac:dyDescent="0.2"/>
    <row r="48040" x14ac:dyDescent="0.2"/>
    <row r="48041" x14ac:dyDescent="0.2"/>
    <row r="48042" x14ac:dyDescent="0.2"/>
    <row r="48043" x14ac:dyDescent="0.2"/>
    <row r="48044" x14ac:dyDescent="0.2"/>
    <row r="48045" x14ac:dyDescent="0.2"/>
    <row r="48046" x14ac:dyDescent="0.2"/>
    <row r="48047" x14ac:dyDescent="0.2"/>
    <row r="48048" x14ac:dyDescent="0.2"/>
    <row r="48049" x14ac:dyDescent="0.2"/>
    <row r="48050" x14ac:dyDescent="0.2"/>
    <row r="48051" x14ac:dyDescent="0.2"/>
    <row r="48052" x14ac:dyDescent="0.2"/>
    <row r="48053" x14ac:dyDescent="0.2"/>
    <row r="48054" x14ac:dyDescent="0.2"/>
    <row r="48055" x14ac:dyDescent="0.2"/>
    <row r="48056" x14ac:dyDescent="0.2"/>
    <row r="48057" x14ac:dyDescent="0.2"/>
    <row r="48058" x14ac:dyDescent="0.2"/>
    <row r="48059" x14ac:dyDescent="0.2"/>
    <row r="48060" x14ac:dyDescent="0.2"/>
    <row r="48061" x14ac:dyDescent="0.2"/>
    <row r="48062" x14ac:dyDescent="0.2"/>
    <row r="48063" x14ac:dyDescent="0.2"/>
    <row r="48064" x14ac:dyDescent="0.2"/>
    <row r="48065" x14ac:dyDescent="0.2"/>
    <row r="48066" x14ac:dyDescent="0.2"/>
    <row r="48067" x14ac:dyDescent="0.2"/>
    <row r="48068" x14ac:dyDescent="0.2"/>
    <row r="48069" x14ac:dyDescent="0.2"/>
    <row r="48070" x14ac:dyDescent="0.2"/>
    <row r="48071" x14ac:dyDescent="0.2"/>
    <row r="48072" x14ac:dyDescent="0.2"/>
    <row r="48073" x14ac:dyDescent="0.2"/>
    <row r="48074" x14ac:dyDescent="0.2"/>
    <row r="48075" x14ac:dyDescent="0.2"/>
    <row r="48076" x14ac:dyDescent="0.2"/>
    <row r="48077" x14ac:dyDescent="0.2"/>
    <row r="48078" x14ac:dyDescent="0.2"/>
    <row r="48079" x14ac:dyDescent="0.2"/>
    <row r="48080" x14ac:dyDescent="0.2"/>
    <row r="48081" x14ac:dyDescent="0.2"/>
    <row r="48082" x14ac:dyDescent="0.2"/>
    <row r="48083" x14ac:dyDescent="0.2"/>
    <row r="48084" x14ac:dyDescent="0.2"/>
    <row r="48085" x14ac:dyDescent="0.2"/>
    <row r="48086" x14ac:dyDescent="0.2"/>
    <row r="48087" x14ac:dyDescent="0.2"/>
    <row r="48088" x14ac:dyDescent="0.2"/>
    <row r="48089" x14ac:dyDescent="0.2"/>
    <row r="48090" x14ac:dyDescent="0.2"/>
    <row r="48091" x14ac:dyDescent="0.2"/>
    <row r="48092" x14ac:dyDescent="0.2"/>
    <row r="48093" x14ac:dyDescent="0.2"/>
    <row r="48094" x14ac:dyDescent="0.2"/>
    <row r="48095" x14ac:dyDescent="0.2"/>
    <row r="48096" x14ac:dyDescent="0.2"/>
    <row r="48097" x14ac:dyDescent="0.2"/>
    <row r="48098" x14ac:dyDescent="0.2"/>
    <row r="48099" x14ac:dyDescent="0.2"/>
    <row r="48100" x14ac:dyDescent="0.2"/>
    <row r="48101" x14ac:dyDescent="0.2"/>
    <row r="48102" x14ac:dyDescent="0.2"/>
    <row r="48103" x14ac:dyDescent="0.2"/>
    <row r="48104" x14ac:dyDescent="0.2"/>
    <row r="48105" x14ac:dyDescent="0.2"/>
    <row r="48106" x14ac:dyDescent="0.2"/>
    <row r="48107" x14ac:dyDescent="0.2"/>
    <row r="48108" x14ac:dyDescent="0.2"/>
    <row r="48109" x14ac:dyDescent="0.2"/>
    <row r="48110" x14ac:dyDescent="0.2"/>
    <row r="48111" x14ac:dyDescent="0.2"/>
    <row r="48112" x14ac:dyDescent="0.2"/>
    <row r="48113" x14ac:dyDescent="0.2"/>
    <row r="48114" x14ac:dyDescent="0.2"/>
    <row r="48115" x14ac:dyDescent="0.2"/>
    <row r="48116" x14ac:dyDescent="0.2"/>
    <row r="48117" x14ac:dyDescent="0.2"/>
    <row r="48118" x14ac:dyDescent="0.2"/>
    <row r="48119" x14ac:dyDescent="0.2"/>
    <row r="48120" x14ac:dyDescent="0.2"/>
    <row r="48121" x14ac:dyDescent="0.2"/>
    <row r="48122" x14ac:dyDescent="0.2"/>
    <row r="48123" x14ac:dyDescent="0.2"/>
    <row r="48124" x14ac:dyDescent="0.2"/>
    <row r="48125" x14ac:dyDescent="0.2"/>
    <row r="48126" x14ac:dyDescent="0.2"/>
    <row r="48127" x14ac:dyDescent="0.2"/>
    <row r="48128" x14ac:dyDescent="0.2"/>
    <row r="48129" x14ac:dyDescent="0.2"/>
    <row r="48130" x14ac:dyDescent="0.2"/>
    <row r="48131" x14ac:dyDescent="0.2"/>
    <row r="48132" x14ac:dyDescent="0.2"/>
    <row r="48133" x14ac:dyDescent="0.2"/>
    <row r="48134" x14ac:dyDescent="0.2"/>
    <row r="48135" x14ac:dyDescent="0.2"/>
    <row r="48136" x14ac:dyDescent="0.2"/>
    <row r="48137" x14ac:dyDescent="0.2"/>
    <row r="48138" x14ac:dyDescent="0.2"/>
    <row r="48139" x14ac:dyDescent="0.2"/>
    <row r="48140" x14ac:dyDescent="0.2"/>
    <row r="48141" x14ac:dyDescent="0.2"/>
    <row r="48142" x14ac:dyDescent="0.2"/>
    <row r="48143" x14ac:dyDescent="0.2"/>
    <row r="48144" x14ac:dyDescent="0.2"/>
    <row r="48145" x14ac:dyDescent="0.2"/>
    <row r="48146" x14ac:dyDescent="0.2"/>
    <row r="48147" x14ac:dyDescent="0.2"/>
    <row r="48148" x14ac:dyDescent="0.2"/>
    <row r="48149" x14ac:dyDescent="0.2"/>
    <row r="48150" x14ac:dyDescent="0.2"/>
    <row r="48151" x14ac:dyDescent="0.2"/>
    <row r="48152" x14ac:dyDescent="0.2"/>
    <row r="48153" x14ac:dyDescent="0.2"/>
    <row r="48154" x14ac:dyDescent="0.2"/>
    <row r="48155" x14ac:dyDescent="0.2"/>
    <row r="48156" x14ac:dyDescent="0.2"/>
    <row r="48157" x14ac:dyDescent="0.2"/>
    <row r="48158" x14ac:dyDescent="0.2"/>
    <row r="48159" x14ac:dyDescent="0.2"/>
    <row r="48160" x14ac:dyDescent="0.2"/>
    <row r="48161" x14ac:dyDescent="0.2"/>
    <row r="48162" x14ac:dyDescent="0.2"/>
    <row r="48163" x14ac:dyDescent="0.2"/>
    <row r="48164" x14ac:dyDescent="0.2"/>
    <row r="48165" x14ac:dyDescent="0.2"/>
    <row r="48166" x14ac:dyDescent="0.2"/>
    <row r="48167" x14ac:dyDescent="0.2"/>
    <row r="48168" x14ac:dyDescent="0.2"/>
    <row r="48169" x14ac:dyDescent="0.2"/>
    <row r="48170" x14ac:dyDescent="0.2"/>
    <row r="48171" x14ac:dyDescent="0.2"/>
    <row r="48172" x14ac:dyDescent="0.2"/>
    <row r="48173" x14ac:dyDescent="0.2"/>
    <row r="48174" x14ac:dyDescent="0.2"/>
    <row r="48175" x14ac:dyDescent="0.2"/>
    <row r="48176" x14ac:dyDescent="0.2"/>
    <row r="48177" x14ac:dyDescent="0.2"/>
    <row r="48178" x14ac:dyDescent="0.2"/>
    <row r="48179" x14ac:dyDescent="0.2"/>
    <row r="48180" x14ac:dyDescent="0.2"/>
    <row r="48181" x14ac:dyDescent="0.2"/>
    <row r="48182" x14ac:dyDescent="0.2"/>
    <row r="48183" x14ac:dyDescent="0.2"/>
    <row r="48184" x14ac:dyDescent="0.2"/>
    <row r="48185" x14ac:dyDescent="0.2"/>
    <row r="48186" x14ac:dyDescent="0.2"/>
    <row r="48187" x14ac:dyDescent="0.2"/>
    <row r="48188" x14ac:dyDescent="0.2"/>
    <row r="48189" x14ac:dyDescent="0.2"/>
    <row r="48190" x14ac:dyDescent="0.2"/>
    <row r="48191" x14ac:dyDescent="0.2"/>
    <row r="48192" x14ac:dyDescent="0.2"/>
    <row r="48193" x14ac:dyDescent="0.2"/>
    <row r="48194" x14ac:dyDescent="0.2"/>
    <row r="48195" x14ac:dyDescent="0.2"/>
    <row r="48196" x14ac:dyDescent="0.2"/>
    <row r="48197" x14ac:dyDescent="0.2"/>
    <row r="48198" x14ac:dyDescent="0.2"/>
    <row r="48199" x14ac:dyDescent="0.2"/>
    <row r="48200" x14ac:dyDescent="0.2"/>
    <row r="48201" x14ac:dyDescent="0.2"/>
    <row r="48202" x14ac:dyDescent="0.2"/>
    <row r="48203" x14ac:dyDescent="0.2"/>
    <row r="48204" x14ac:dyDescent="0.2"/>
    <row r="48205" x14ac:dyDescent="0.2"/>
    <row r="48206" x14ac:dyDescent="0.2"/>
    <row r="48207" x14ac:dyDescent="0.2"/>
    <row r="48208" x14ac:dyDescent="0.2"/>
    <row r="48209" x14ac:dyDescent="0.2"/>
    <row r="48210" x14ac:dyDescent="0.2"/>
    <row r="48211" x14ac:dyDescent="0.2"/>
    <row r="48212" x14ac:dyDescent="0.2"/>
    <row r="48213" x14ac:dyDescent="0.2"/>
    <row r="48214" x14ac:dyDescent="0.2"/>
    <row r="48215" x14ac:dyDescent="0.2"/>
    <row r="48216" x14ac:dyDescent="0.2"/>
    <row r="48217" x14ac:dyDescent="0.2"/>
    <row r="48218" x14ac:dyDescent="0.2"/>
    <row r="48219" x14ac:dyDescent="0.2"/>
    <row r="48220" x14ac:dyDescent="0.2"/>
    <row r="48221" x14ac:dyDescent="0.2"/>
    <row r="48222" x14ac:dyDescent="0.2"/>
    <row r="48223" x14ac:dyDescent="0.2"/>
    <row r="48224" x14ac:dyDescent="0.2"/>
    <row r="48225" x14ac:dyDescent="0.2"/>
    <row r="48226" x14ac:dyDescent="0.2"/>
    <row r="48227" x14ac:dyDescent="0.2"/>
    <row r="48228" x14ac:dyDescent="0.2"/>
    <row r="48229" x14ac:dyDescent="0.2"/>
    <row r="48230" x14ac:dyDescent="0.2"/>
    <row r="48231" x14ac:dyDescent="0.2"/>
    <row r="48232" x14ac:dyDescent="0.2"/>
    <row r="48233" x14ac:dyDescent="0.2"/>
    <row r="48234" x14ac:dyDescent="0.2"/>
    <row r="48235" x14ac:dyDescent="0.2"/>
    <row r="48236" x14ac:dyDescent="0.2"/>
    <row r="48237" x14ac:dyDescent="0.2"/>
    <row r="48238" x14ac:dyDescent="0.2"/>
    <row r="48239" x14ac:dyDescent="0.2"/>
    <row r="48240" x14ac:dyDescent="0.2"/>
    <row r="48241" x14ac:dyDescent="0.2"/>
    <row r="48242" x14ac:dyDescent="0.2"/>
    <row r="48243" x14ac:dyDescent="0.2"/>
    <row r="48244" x14ac:dyDescent="0.2"/>
    <row r="48245" x14ac:dyDescent="0.2"/>
    <row r="48246" x14ac:dyDescent="0.2"/>
    <row r="48247" x14ac:dyDescent="0.2"/>
    <row r="48248" x14ac:dyDescent="0.2"/>
    <row r="48249" x14ac:dyDescent="0.2"/>
    <row r="48250" x14ac:dyDescent="0.2"/>
    <row r="48251" x14ac:dyDescent="0.2"/>
    <row r="48252" x14ac:dyDescent="0.2"/>
    <row r="48253" x14ac:dyDescent="0.2"/>
    <row r="48254" x14ac:dyDescent="0.2"/>
    <row r="48255" x14ac:dyDescent="0.2"/>
    <row r="48256" x14ac:dyDescent="0.2"/>
    <row r="48257" x14ac:dyDescent="0.2"/>
    <row r="48258" x14ac:dyDescent="0.2"/>
    <row r="48259" x14ac:dyDescent="0.2"/>
    <row r="48260" x14ac:dyDescent="0.2"/>
    <row r="48261" x14ac:dyDescent="0.2"/>
    <row r="48262" x14ac:dyDescent="0.2"/>
    <row r="48263" x14ac:dyDescent="0.2"/>
    <row r="48264" x14ac:dyDescent="0.2"/>
    <row r="48265" x14ac:dyDescent="0.2"/>
    <row r="48266" x14ac:dyDescent="0.2"/>
    <row r="48267" x14ac:dyDescent="0.2"/>
    <row r="48268" x14ac:dyDescent="0.2"/>
    <row r="48269" x14ac:dyDescent="0.2"/>
    <row r="48270" x14ac:dyDescent="0.2"/>
    <row r="48271" x14ac:dyDescent="0.2"/>
    <row r="48272" x14ac:dyDescent="0.2"/>
    <row r="48273" x14ac:dyDescent="0.2"/>
    <row r="48274" x14ac:dyDescent="0.2"/>
    <row r="48275" x14ac:dyDescent="0.2"/>
    <row r="48276" x14ac:dyDescent="0.2"/>
    <row r="48277" x14ac:dyDescent="0.2"/>
    <row r="48278" x14ac:dyDescent="0.2"/>
    <row r="48279" x14ac:dyDescent="0.2"/>
    <row r="48280" x14ac:dyDescent="0.2"/>
    <row r="48281" x14ac:dyDescent="0.2"/>
    <row r="48282" x14ac:dyDescent="0.2"/>
    <row r="48283" x14ac:dyDescent="0.2"/>
    <row r="48284" x14ac:dyDescent="0.2"/>
    <row r="48285" x14ac:dyDescent="0.2"/>
    <row r="48286" x14ac:dyDescent="0.2"/>
    <row r="48287" x14ac:dyDescent="0.2"/>
    <row r="48288" x14ac:dyDescent="0.2"/>
    <row r="48289" x14ac:dyDescent="0.2"/>
    <row r="48290" x14ac:dyDescent="0.2"/>
    <row r="48291" x14ac:dyDescent="0.2"/>
    <row r="48292" x14ac:dyDescent="0.2"/>
    <row r="48293" x14ac:dyDescent="0.2"/>
    <row r="48294" x14ac:dyDescent="0.2"/>
    <row r="48295" x14ac:dyDescent="0.2"/>
    <row r="48296" x14ac:dyDescent="0.2"/>
    <row r="48297" x14ac:dyDescent="0.2"/>
    <row r="48298" x14ac:dyDescent="0.2"/>
    <row r="48299" x14ac:dyDescent="0.2"/>
    <row r="48300" x14ac:dyDescent="0.2"/>
    <row r="48301" x14ac:dyDescent="0.2"/>
    <row r="48302" x14ac:dyDescent="0.2"/>
    <row r="48303" x14ac:dyDescent="0.2"/>
    <row r="48304" x14ac:dyDescent="0.2"/>
    <row r="48305" x14ac:dyDescent="0.2"/>
    <row r="48306" x14ac:dyDescent="0.2"/>
    <row r="48307" x14ac:dyDescent="0.2"/>
    <row r="48308" x14ac:dyDescent="0.2"/>
    <row r="48309" x14ac:dyDescent="0.2"/>
    <row r="48310" x14ac:dyDescent="0.2"/>
    <row r="48311" x14ac:dyDescent="0.2"/>
    <row r="48312" x14ac:dyDescent="0.2"/>
    <row r="48313" x14ac:dyDescent="0.2"/>
    <row r="48314" x14ac:dyDescent="0.2"/>
    <row r="48315" x14ac:dyDescent="0.2"/>
    <row r="48316" x14ac:dyDescent="0.2"/>
    <row r="48317" x14ac:dyDescent="0.2"/>
    <row r="48318" x14ac:dyDescent="0.2"/>
    <row r="48319" x14ac:dyDescent="0.2"/>
    <row r="48320" x14ac:dyDescent="0.2"/>
    <row r="48321" x14ac:dyDescent="0.2"/>
    <row r="48322" x14ac:dyDescent="0.2"/>
    <row r="48323" x14ac:dyDescent="0.2"/>
    <row r="48324" x14ac:dyDescent="0.2"/>
    <row r="48325" x14ac:dyDescent="0.2"/>
    <row r="48326" x14ac:dyDescent="0.2"/>
    <row r="48327" x14ac:dyDescent="0.2"/>
    <row r="48328" x14ac:dyDescent="0.2"/>
    <row r="48329" x14ac:dyDescent="0.2"/>
    <row r="48330" x14ac:dyDescent="0.2"/>
    <row r="48331" x14ac:dyDescent="0.2"/>
    <row r="48332" x14ac:dyDescent="0.2"/>
    <row r="48333" x14ac:dyDescent="0.2"/>
    <row r="48334" x14ac:dyDescent="0.2"/>
    <row r="48335" x14ac:dyDescent="0.2"/>
    <row r="48336" x14ac:dyDescent="0.2"/>
    <row r="48337" x14ac:dyDescent="0.2"/>
    <row r="48338" x14ac:dyDescent="0.2"/>
    <row r="48339" x14ac:dyDescent="0.2"/>
    <row r="48340" x14ac:dyDescent="0.2"/>
    <row r="48341" x14ac:dyDescent="0.2"/>
    <row r="48342" x14ac:dyDescent="0.2"/>
    <row r="48343" x14ac:dyDescent="0.2"/>
    <row r="48344" x14ac:dyDescent="0.2"/>
    <row r="48345" x14ac:dyDescent="0.2"/>
    <row r="48346" x14ac:dyDescent="0.2"/>
    <row r="48347" x14ac:dyDescent="0.2"/>
    <row r="48348" x14ac:dyDescent="0.2"/>
    <row r="48349" x14ac:dyDescent="0.2"/>
    <row r="48350" x14ac:dyDescent="0.2"/>
    <row r="48351" x14ac:dyDescent="0.2"/>
    <row r="48352" x14ac:dyDescent="0.2"/>
    <row r="48353" x14ac:dyDescent="0.2"/>
    <row r="48354" x14ac:dyDescent="0.2"/>
    <row r="48355" x14ac:dyDescent="0.2"/>
    <row r="48356" x14ac:dyDescent="0.2"/>
    <row r="48357" x14ac:dyDescent="0.2"/>
    <row r="48358" x14ac:dyDescent="0.2"/>
    <row r="48359" x14ac:dyDescent="0.2"/>
    <row r="48360" x14ac:dyDescent="0.2"/>
    <row r="48361" x14ac:dyDescent="0.2"/>
    <row r="48362" x14ac:dyDescent="0.2"/>
    <row r="48363" x14ac:dyDescent="0.2"/>
    <row r="48364" x14ac:dyDescent="0.2"/>
    <row r="48365" x14ac:dyDescent="0.2"/>
    <row r="48366" x14ac:dyDescent="0.2"/>
    <row r="48367" x14ac:dyDescent="0.2"/>
    <row r="48368" x14ac:dyDescent="0.2"/>
    <row r="48369" x14ac:dyDescent="0.2"/>
    <row r="48370" x14ac:dyDescent="0.2"/>
    <row r="48371" x14ac:dyDescent="0.2"/>
    <row r="48372" x14ac:dyDescent="0.2"/>
    <row r="48373" x14ac:dyDescent="0.2"/>
    <row r="48374" x14ac:dyDescent="0.2"/>
    <row r="48375" x14ac:dyDescent="0.2"/>
    <row r="48376" x14ac:dyDescent="0.2"/>
    <row r="48377" x14ac:dyDescent="0.2"/>
    <row r="48378" x14ac:dyDescent="0.2"/>
    <row r="48379" x14ac:dyDescent="0.2"/>
    <row r="48380" x14ac:dyDescent="0.2"/>
    <row r="48381" x14ac:dyDescent="0.2"/>
    <row r="48382" x14ac:dyDescent="0.2"/>
    <row r="48383" x14ac:dyDescent="0.2"/>
    <row r="48384" x14ac:dyDescent="0.2"/>
    <row r="48385" x14ac:dyDescent="0.2"/>
    <row r="48386" x14ac:dyDescent="0.2"/>
    <row r="48387" x14ac:dyDescent="0.2"/>
    <row r="48388" x14ac:dyDescent="0.2"/>
    <row r="48389" x14ac:dyDescent="0.2"/>
    <row r="48390" x14ac:dyDescent="0.2"/>
    <row r="48391" x14ac:dyDescent="0.2"/>
    <row r="48392" x14ac:dyDescent="0.2"/>
    <row r="48393" x14ac:dyDescent="0.2"/>
    <row r="48394" x14ac:dyDescent="0.2"/>
    <row r="48395" x14ac:dyDescent="0.2"/>
    <row r="48396" x14ac:dyDescent="0.2"/>
    <row r="48397" x14ac:dyDescent="0.2"/>
    <row r="48398" x14ac:dyDescent="0.2"/>
    <row r="48399" x14ac:dyDescent="0.2"/>
    <row r="48400" x14ac:dyDescent="0.2"/>
    <row r="48401" x14ac:dyDescent="0.2"/>
    <row r="48402" x14ac:dyDescent="0.2"/>
    <row r="48403" x14ac:dyDescent="0.2"/>
    <row r="48404" x14ac:dyDescent="0.2"/>
    <row r="48405" x14ac:dyDescent="0.2"/>
    <row r="48406" x14ac:dyDescent="0.2"/>
    <row r="48407" x14ac:dyDescent="0.2"/>
    <row r="48408" x14ac:dyDescent="0.2"/>
    <row r="48409" x14ac:dyDescent="0.2"/>
    <row r="48410" x14ac:dyDescent="0.2"/>
    <row r="48411" x14ac:dyDescent="0.2"/>
    <row r="48412" x14ac:dyDescent="0.2"/>
    <row r="48413" x14ac:dyDescent="0.2"/>
    <row r="48414" x14ac:dyDescent="0.2"/>
    <row r="48415" x14ac:dyDescent="0.2"/>
    <row r="48416" x14ac:dyDescent="0.2"/>
    <row r="48417" x14ac:dyDescent="0.2"/>
    <row r="48418" x14ac:dyDescent="0.2"/>
    <row r="48419" x14ac:dyDescent="0.2"/>
    <row r="48420" x14ac:dyDescent="0.2"/>
    <row r="48421" x14ac:dyDescent="0.2"/>
    <row r="48422" x14ac:dyDescent="0.2"/>
    <row r="48423" x14ac:dyDescent="0.2"/>
    <row r="48424" x14ac:dyDescent="0.2"/>
    <row r="48425" x14ac:dyDescent="0.2"/>
    <row r="48426" x14ac:dyDescent="0.2"/>
    <row r="48427" x14ac:dyDescent="0.2"/>
    <row r="48428" x14ac:dyDescent="0.2"/>
    <row r="48429" x14ac:dyDescent="0.2"/>
    <row r="48430" x14ac:dyDescent="0.2"/>
    <row r="48431" x14ac:dyDescent="0.2"/>
    <row r="48432" x14ac:dyDescent="0.2"/>
    <row r="48433" x14ac:dyDescent="0.2"/>
    <row r="48434" x14ac:dyDescent="0.2"/>
    <row r="48435" x14ac:dyDescent="0.2"/>
    <row r="48436" x14ac:dyDescent="0.2"/>
    <row r="48437" x14ac:dyDescent="0.2"/>
    <row r="48438" x14ac:dyDescent="0.2"/>
    <row r="48439" x14ac:dyDescent="0.2"/>
    <row r="48440" x14ac:dyDescent="0.2"/>
    <row r="48441" x14ac:dyDescent="0.2"/>
    <row r="48442" x14ac:dyDescent="0.2"/>
    <row r="48443" x14ac:dyDescent="0.2"/>
    <row r="48444" x14ac:dyDescent="0.2"/>
    <row r="48445" x14ac:dyDescent="0.2"/>
    <row r="48446" x14ac:dyDescent="0.2"/>
    <row r="48447" x14ac:dyDescent="0.2"/>
    <row r="48448" x14ac:dyDescent="0.2"/>
    <row r="48449" x14ac:dyDescent="0.2"/>
    <row r="48450" x14ac:dyDescent="0.2"/>
    <row r="48451" x14ac:dyDescent="0.2"/>
    <row r="48452" x14ac:dyDescent="0.2"/>
    <row r="48453" x14ac:dyDescent="0.2"/>
    <row r="48454" x14ac:dyDescent="0.2"/>
    <row r="48455" x14ac:dyDescent="0.2"/>
    <row r="48456" x14ac:dyDescent="0.2"/>
    <row r="48457" x14ac:dyDescent="0.2"/>
    <row r="48458" x14ac:dyDescent="0.2"/>
    <row r="48459" x14ac:dyDescent="0.2"/>
    <row r="48460" x14ac:dyDescent="0.2"/>
    <row r="48461" x14ac:dyDescent="0.2"/>
    <row r="48462" x14ac:dyDescent="0.2"/>
    <row r="48463" x14ac:dyDescent="0.2"/>
    <row r="48464" x14ac:dyDescent="0.2"/>
    <row r="48465" x14ac:dyDescent="0.2"/>
    <row r="48466" x14ac:dyDescent="0.2"/>
    <row r="48467" x14ac:dyDescent="0.2"/>
    <row r="48468" x14ac:dyDescent="0.2"/>
    <row r="48469" x14ac:dyDescent="0.2"/>
    <row r="48470" x14ac:dyDescent="0.2"/>
    <row r="48471" x14ac:dyDescent="0.2"/>
    <row r="48472" x14ac:dyDescent="0.2"/>
    <row r="48473" x14ac:dyDescent="0.2"/>
    <row r="48474" x14ac:dyDescent="0.2"/>
    <row r="48475" x14ac:dyDescent="0.2"/>
    <row r="48476" x14ac:dyDescent="0.2"/>
    <row r="48477" x14ac:dyDescent="0.2"/>
    <row r="48478" x14ac:dyDescent="0.2"/>
    <row r="48479" x14ac:dyDescent="0.2"/>
    <row r="48480" x14ac:dyDescent="0.2"/>
    <row r="48481" x14ac:dyDescent="0.2"/>
    <row r="48482" x14ac:dyDescent="0.2"/>
    <row r="48483" x14ac:dyDescent="0.2"/>
    <row r="48484" x14ac:dyDescent="0.2"/>
    <row r="48485" x14ac:dyDescent="0.2"/>
    <row r="48486" x14ac:dyDescent="0.2"/>
    <row r="48487" x14ac:dyDescent="0.2"/>
    <row r="48488" x14ac:dyDescent="0.2"/>
    <row r="48489" x14ac:dyDescent="0.2"/>
    <row r="48490" x14ac:dyDescent="0.2"/>
    <row r="48491" x14ac:dyDescent="0.2"/>
    <row r="48492" x14ac:dyDescent="0.2"/>
    <row r="48493" x14ac:dyDescent="0.2"/>
    <row r="48494" x14ac:dyDescent="0.2"/>
    <row r="48495" x14ac:dyDescent="0.2"/>
    <row r="48496" x14ac:dyDescent="0.2"/>
    <row r="48497" x14ac:dyDescent="0.2"/>
    <row r="48498" x14ac:dyDescent="0.2"/>
    <row r="48499" x14ac:dyDescent="0.2"/>
    <row r="48500" x14ac:dyDescent="0.2"/>
    <row r="48501" x14ac:dyDescent="0.2"/>
    <row r="48502" x14ac:dyDescent="0.2"/>
    <row r="48503" x14ac:dyDescent="0.2"/>
    <row r="48504" x14ac:dyDescent="0.2"/>
    <row r="48505" x14ac:dyDescent="0.2"/>
    <row r="48506" x14ac:dyDescent="0.2"/>
    <row r="48507" x14ac:dyDescent="0.2"/>
    <row r="48508" x14ac:dyDescent="0.2"/>
    <row r="48509" x14ac:dyDescent="0.2"/>
    <row r="48510" x14ac:dyDescent="0.2"/>
    <row r="48511" x14ac:dyDescent="0.2"/>
    <row r="48512" x14ac:dyDescent="0.2"/>
    <row r="48513" x14ac:dyDescent="0.2"/>
    <row r="48514" x14ac:dyDescent="0.2"/>
    <row r="48515" x14ac:dyDescent="0.2"/>
    <row r="48516" x14ac:dyDescent="0.2"/>
    <row r="48517" x14ac:dyDescent="0.2"/>
    <row r="48518" x14ac:dyDescent="0.2"/>
    <row r="48519" x14ac:dyDescent="0.2"/>
    <row r="48520" x14ac:dyDescent="0.2"/>
    <row r="48521" x14ac:dyDescent="0.2"/>
    <row r="48522" x14ac:dyDescent="0.2"/>
    <row r="48523" x14ac:dyDescent="0.2"/>
    <row r="48524" x14ac:dyDescent="0.2"/>
    <row r="48525" x14ac:dyDescent="0.2"/>
    <row r="48526" x14ac:dyDescent="0.2"/>
    <row r="48527" x14ac:dyDescent="0.2"/>
    <row r="48528" x14ac:dyDescent="0.2"/>
    <row r="48529" x14ac:dyDescent="0.2"/>
    <row r="48530" x14ac:dyDescent="0.2"/>
    <row r="48531" x14ac:dyDescent="0.2"/>
    <row r="48532" x14ac:dyDescent="0.2"/>
    <row r="48533" x14ac:dyDescent="0.2"/>
    <row r="48534" x14ac:dyDescent="0.2"/>
    <row r="48535" x14ac:dyDescent="0.2"/>
    <row r="48536" x14ac:dyDescent="0.2"/>
    <row r="48537" x14ac:dyDescent="0.2"/>
    <row r="48538" x14ac:dyDescent="0.2"/>
    <row r="48539" x14ac:dyDescent="0.2"/>
    <row r="48540" x14ac:dyDescent="0.2"/>
    <row r="48541" x14ac:dyDescent="0.2"/>
    <row r="48542" x14ac:dyDescent="0.2"/>
    <row r="48543" x14ac:dyDescent="0.2"/>
    <row r="48544" x14ac:dyDescent="0.2"/>
    <row r="48545" x14ac:dyDescent="0.2"/>
    <row r="48546" x14ac:dyDescent="0.2"/>
    <row r="48547" x14ac:dyDescent="0.2"/>
    <row r="48548" x14ac:dyDescent="0.2"/>
    <row r="48549" x14ac:dyDescent="0.2"/>
    <row r="48550" x14ac:dyDescent="0.2"/>
    <row r="48551" x14ac:dyDescent="0.2"/>
    <row r="48552" x14ac:dyDescent="0.2"/>
    <row r="48553" x14ac:dyDescent="0.2"/>
    <row r="48554" x14ac:dyDescent="0.2"/>
    <row r="48555" x14ac:dyDescent="0.2"/>
    <row r="48556" x14ac:dyDescent="0.2"/>
    <row r="48557" x14ac:dyDescent="0.2"/>
    <row r="48558" x14ac:dyDescent="0.2"/>
    <row r="48559" x14ac:dyDescent="0.2"/>
    <row r="48560" x14ac:dyDescent="0.2"/>
    <row r="48561" x14ac:dyDescent="0.2"/>
    <row r="48562" x14ac:dyDescent="0.2"/>
    <row r="48563" x14ac:dyDescent="0.2"/>
    <row r="48564" x14ac:dyDescent="0.2"/>
    <row r="48565" x14ac:dyDescent="0.2"/>
    <row r="48566" x14ac:dyDescent="0.2"/>
    <row r="48567" x14ac:dyDescent="0.2"/>
    <row r="48568" x14ac:dyDescent="0.2"/>
    <row r="48569" x14ac:dyDescent="0.2"/>
    <row r="48570" x14ac:dyDescent="0.2"/>
    <row r="48571" x14ac:dyDescent="0.2"/>
    <row r="48572" x14ac:dyDescent="0.2"/>
    <row r="48573" x14ac:dyDescent="0.2"/>
    <row r="48574" x14ac:dyDescent="0.2"/>
    <row r="48575" x14ac:dyDescent="0.2"/>
    <row r="48576" x14ac:dyDescent="0.2"/>
    <row r="48577" x14ac:dyDescent="0.2"/>
    <row r="48578" x14ac:dyDescent="0.2"/>
    <row r="48579" x14ac:dyDescent="0.2"/>
    <row r="48580" x14ac:dyDescent="0.2"/>
    <row r="48581" x14ac:dyDescent="0.2"/>
    <row r="48582" x14ac:dyDescent="0.2"/>
    <row r="48583" x14ac:dyDescent="0.2"/>
    <row r="48584" x14ac:dyDescent="0.2"/>
    <row r="48585" x14ac:dyDescent="0.2"/>
    <row r="48586" x14ac:dyDescent="0.2"/>
    <row r="48587" x14ac:dyDescent="0.2"/>
    <row r="48588" x14ac:dyDescent="0.2"/>
    <row r="48589" x14ac:dyDescent="0.2"/>
    <row r="48590" x14ac:dyDescent="0.2"/>
    <row r="48591" x14ac:dyDescent="0.2"/>
    <row r="48592" x14ac:dyDescent="0.2"/>
    <row r="48593" x14ac:dyDescent="0.2"/>
    <row r="48594" x14ac:dyDescent="0.2"/>
    <row r="48595" x14ac:dyDescent="0.2"/>
    <row r="48596" x14ac:dyDescent="0.2"/>
    <row r="48597" x14ac:dyDescent="0.2"/>
    <row r="48598" x14ac:dyDescent="0.2"/>
    <row r="48599" x14ac:dyDescent="0.2"/>
    <row r="48600" x14ac:dyDescent="0.2"/>
    <row r="48601" x14ac:dyDescent="0.2"/>
    <row r="48602" x14ac:dyDescent="0.2"/>
    <row r="48603" x14ac:dyDescent="0.2"/>
    <row r="48604" x14ac:dyDescent="0.2"/>
    <row r="48605" x14ac:dyDescent="0.2"/>
    <row r="48606" x14ac:dyDescent="0.2"/>
    <row r="48607" x14ac:dyDescent="0.2"/>
    <row r="48608" x14ac:dyDescent="0.2"/>
    <row r="48609" x14ac:dyDescent="0.2"/>
    <row r="48610" x14ac:dyDescent="0.2"/>
    <row r="48611" x14ac:dyDescent="0.2"/>
    <row r="48612" x14ac:dyDescent="0.2"/>
    <row r="48613" x14ac:dyDescent="0.2"/>
    <row r="48614" x14ac:dyDescent="0.2"/>
    <row r="48615" x14ac:dyDescent="0.2"/>
    <row r="48616" x14ac:dyDescent="0.2"/>
    <row r="48617" x14ac:dyDescent="0.2"/>
    <row r="48618" x14ac:dyDescent="0.2"/>
    <row r="48619" x14ac:dyDescent="0.2"/>
    <row r="48620" x14ac:dyDescent="0.2"/>
    <row r="48621" x14ac:dyDescent="0.2"/>
    <row r="48622" x14ac:dyDescent="0.2"/>
    <row r="48623" x14ac:dyDescent="0.2"/>
    <row r="48624" x14ac:dyDescent="0.2"/>
    <row r="48625" x14ac:dyDescent="0.2"/>
    <row r="48626" x14ac:dyDescent="0.2"/>
    <row r="48627" x14ac:dyDescent="0.2"/>
    <row r="48628" x14ac:dyDescent="0.2"/>
    <row r="48629" x14ac:dyDescent="0.2"/>
    <row r="48630" x14ac:dyDescent="0.2"/>
    <row r="48631" x14ac:dyDescent="0.2"/>
    <row r="48632" x14ac:dyDescent="0.2"/>
    <row r="48633" x14ac:dyDescent="0.2"/>
    <row r="48634" x14ac:dyDescent="0.2"/>
    <row r="48635" x14ac:dyDescent="0.2"/>
    <row r="48636" x14ac:dyDescent="0.2"/>
    <row r="48637" x14ac:dyDescent="0.2"/>
    <row r="48638" x14ac:dyDescent="0.2"/>
    <row r="48639" x14ac:dyDescent="0.2"/>
    <row r="48640" x14ac:dyDescent="0.2"/>
    <row r="48641" x14ac:dyDescent="0.2"/>
    <row r="48642" x14ac:dyDescent="0.2"/>
    <row r="48643" x14ac:dyDescent="0.2"/>
    <row r="48644" x14ac:dyDescent="0.2"/>
    <row r="48645" x14ac:dyDescent="0.2"/>
    <row r="48646" x14ac:dyDescent="0.2"/>
    <row r="48647" x14ac:dyDescent="0.2"/>
    <row r="48648" x14ac:dyDescent="0.2"/>
    <row r="48649" x14ac:dyDescent="0.2"/>
    <row r="48650" x14ac:dyDescent="0.2"/>
    <row r="48651" x14ac:dyDescent="0.2"/>
    <row r="48652" x14ac:dyDescent="0.2"/>
    <row r="48653" x14ac:dyDescent="0.2"/>
    <row r="48654" x14ac:dyDescent="0.2"/>
    <row r="48655" x14ac:dyDescent="0.2"/>
    <row r="48656" x14ac:dyDescent="0.2"/>
    <row r="48657" x14ac:dyDescent="0.2"/>
    <row r="48658" x14ac:dyDescent="0.2"/>
    <row r="48659" x14ac:dyDescent="0.2"/>
    <row r="48660" x14ac:dyDescent="0.2"/>
    <row r="48661" x14ac:dyDescent="0.2"/>
    <row r="48662" x14ac:dyDescent="0.2"/>
    <row r="48663" x14ac:dyDescent="0.2"/>
    <row r="48664" x14ac:dyDescent="0.2"/>
    <row r="48665" x14ac:dyDescent="0.2"/>
    <row r="48666" x14ac:dyDescent="0.2"/>
    <row r="48667" x14ac:dyDescent="0.2"/>
    <row r="48668" x14ac:dyDescent="0.2"/>
    <row r="48669" x14ac:dyDescent="0.2"/>
    <row r="48670" x14ac:dyDescent="0.2"/>
    <row r="48671" x14ac:dyDescent="0.2"/>
    <row r="48672" x14ac:dyDescent="0.2"/>
    <row r="48673" x14ac:dyDescent="0.2"/>
    <row r="48674" x14ac:dyDescent="0.2"/>
    <row r="48675" x14ac:dyDescent="0.2"/>
    <row r="48676" x14ac:dyDescent="0.2"/>
    <row r="48677" x14ac:dyDescent="0.2"/>
    <row r="48678" x14ac:dyDescent="0.2"/>
    <row r="48679" x14ac:dyDescent="0.2"/>
    <row r="48680" x14ac:dyDescent="0.2"/>
    <row r="48681" x14ac:dyDescent="0.2"/>
    <row r="48682" x14ac:dyDescent="0.2"/>
    <row r="48683" x14ac:dyDescent="0.2"/>
    <row r="48684" x14ac:dyDescent="0.2"/>
    <row r="48685" x14ac:dyDescent="0.2"/>
    <row r="48686" x14ac:dyDescent="0.2"/>
    <row r="48687" x14ac:dyDescent="0.2"/>
    <row r="48688" x14ac:dyDescent="0.2"/>
    <row r="48689" x14ac:dyDescent="0.2"/>
    <row r="48690" x14ac:dyDescent="0.2"/>
    <row r="48691" x14ac:dyDescent="0.2"/>
    <row r="48692" x14ac:dyDescent="0.2"/>
    <row r="48693" x14ac:dyDescent="0.2"/>
    <row r="48694" x14ac:dyDescent="0.2"/>
    <row r="48695" x14ac:dyDescent="0.2"/>
    <row r="48696" x14ac:dyDescent="0.2"/>
    <row r="48697" x14ac:dyDescent="0.2"/>
    <row r="48698" x14ac:dyDescent="0.2"/>
    <row r="48699" x14ac:dyDescent="0.2"/>
    <row r="48700" x14ac:dyDescent="0.2"/>
    <row r="48701" x14ac:dyDescent="0.2"/>
    <row r="48702" x14ac:dyDescent="0.2"/>
    <row r="48703" x14ac:dyDescent="0.2"/>
    <row r="48704" x14ac:dyDescent="0.2"/>
    <row r="48705" x14ac:dyDescent="0.2"/>
    <row r="48706" x14ac:dyDescent="0.2"/>
    <row r="48707" x14ac:dyDescent="0.2"/>
    <row r="48708" x14ac:dyDescent="0.2"/>
    <row r="48709" x14ac:dyDescent="0.2"/>
    <row r="48710" x14ac:dyDescent="0.2"/>
    <row r="48711" x14ac:dyDescent="0.2"/>
    <row r="48712" x14ac:dyDescent="0.2"/>
    <row r="48713" x14ac:dyDescent="0.2"/>
    <row r="48714" x14ac:dyDescent="0.2"/>
    <row r="48715" x14ac:dyDescent="0.2"/>
    <row r="48716" x14ac:dyDescent="0.2"/>
    <row r="48717" x14ac:dyDescent="0.2"/>
    <row r="48718" x14ac:dyDescent="0.2"/>
    <row r="48719" x14ac:dyDescent="0.2"/>
    <row r="48720" x14ac:dyDescent="0.2"/>
    <row r="48721" x14ac:dyDescent="0.2"/>
    <row r="48722" x14ac:dyDescent="0.2"/>
    <row r="48723" x14ac:dyDescent="0.2"/>
    <row r="48724" x14ac:dyDescent="0.2"/>
    <row r="48725" x14ac:dyDescent="0.2"/>
    <row r="48726" x14ac:dyDescent="0.2"/>
    <row r="48727" x14ac:dyDescent="0.2"/>
    <row r="48728" x14ac:dyDescent="0.2"/>
    <row r="48729" x14ac:dyDescent="0.2"/>
    <row r="48730" x14ac:dyDescent="0.2"/>
    <row r="48731" x14ac:dyDescent="0.2"/>
    <row r="48732" x14ac:dyDescent="0.2"/>
    <row r="48733" x14ac:dyDescent="0.2"/>
    <row r="48734" x14ac:dyDescent="0.2"/>
    <row r="48735" x14ac:dyDescent="0.2"/>
    <row r="48736" x14ac:dyDescent="0.2"/>
    <row r="48737" x14ac:dyDescent="0.2"/>
    <row r="48738" x14ac:dyDescent="0.2"/>
    <row r="48739" x14ac:dyDescent="0.2"/>
    <row r="48740" x14ac:dyDescent="0.2"/>
    <row r="48741" x14ac:dyDescent="0.2"/>
    <row r="48742" x14ac:dyDescent="0.2"/>
    <row r="48743" x14ac:dyDescent="0.2"/>
    <row r="48744" x14ac:dyDescent="0.2"/>
    <row r="48745" x14ac:dyDescent="0.2"/>
    <row r="48746" x14ac:dyDescent="0.2"/>
    <row r="48747" x14ac:dyDescent="0.2"/>
    <row r="48748" x14ac:dyDescent="0.2"/>
    <row r="48749" x14ac:dyDescent="0.2"/>
    <row r="48750" x14ac:dyDescent="0.2"/>
    <row r="48751" x14ac:dyDescent="0.2"/>
    <row r="48752" x14ac:dyDescent="0.2"/>
    <row r="48753" x14ac:dyDescent="0.2"/>
    <row r="48754" x14ac:dyDescent="0.2"/>
    <row r="48755" x14ac:dyDescent="0.2"/>
    <row r="48756" x14ac:dyDescent="0.2"/>
    <row r="48757" x14ac:dyDescent="0.2"/>
    <row r="48758" x14ac:dyDescent="0.2"/>
    <row r="48759" x14ac:dyDescent="0.2"/>
    <row r="48760" x14ac:dyDescent="0.2"/>
    <row r="48761" x14ac:dyDescent="0.2"/>
    <row r="48762" x14ac:dyDescent="0.2"/>
    <row r="48763" x14ac:dyDescent="0.2"/>
    <row r="48764" x14ac:dyDescent="0.2"/>
    <row r="48765" x14ac:dyDescent="0.2"/>
    <row r="48766" x14ac:dyDescent="0.2"/>
    <row r="48767" x14ac:dyDescent="0.2"/>
    <row r="48768" x14ac:dyDescent="0.2"/>
    <row r="48769" x14ac:dyDescent="0.2"/>
    <row r="48770" x14ac:dyDescent="0.2"/>
    <row r="48771" x14ac:dyDescent="0.2"/>
    <row r="48772" x14ac:dyDescent="0.2"/>
    <row r="48773" x14ac:dyDescent="0.2"/>
    <row r="48774" x14ac:dyDescent="0.2"/>
    <row r="48775" x14ac:dyDescent="0.2"/>
    <row r="48776" x14ac:dyDescent="0.2"/>
    <row r="48777" x14ac:dyDescent="0.2"/>
    <row r="48778" x14ac:dyDescent="0.2"/>
    <row r="48779" x14ac:dyDescent="0.2"/>
    <row r="48780" x14ac:dyDescent="0.2"/>
    <row r="48781" x14ac:dyDescent="0.2"/>
    <row r="48782" x14ac:dyDescent="0.2"/>
    <row r="48783" x14ac:dyDescent="0.2"/>
    <row r="48784" x14ac:dyDescent="0.2"/>
    <row r="48785" x14ac:dyDescent="0.2"/>
    <row r="48786" x14ac:dyDescent="0.2"/>
    <row r="48787" x14ac:dyDescent="0.2"/>
    <row r="48788" x14ac:dyDescent="0.2"/>
    <row r="48789" x14ac:dyDescent="0.2"/>
    <row r="48790" x14ac:dyDescent="0.2"/>
    <row r="48791" x14ac:dyDescent="0.2"/>
    <row r="48792" x14ac:dyDescent="0.2"/>
    <row r="48793" x14ac:dyDescent="0.2"/>
    <row r="48794" x14ac:dyDescent="0.2"/>
    <row r="48795" x14ac:dyDescent="0.2"/>
    <row r="48796" x14ac:dyDescent="0.2"/>
    <row r="48797" x14ac:dyDescent="0.2"/>
    <row r="48798" x14ac:dyDescent="0.2"/>
    <row r="48799" x14ac:dyDescent="0.2"/>
    <row r="48800" x14ac:dyDescent="0.2"/>
    <row r="48801" x14ac:dyDescent="0.2"/>
    <row r="48802" x14ac:dyDescent="0.2"/>
    <row r="48803" x14ac:dyDescent="0.2"/>
    <row r="48804" x14ac:dyDescent="0.2"/>
    <row r="48805" x14ac:dyDescent="0.2"/>
    <row r="48806" x14ac:dyDescent="0.2"/>
    <row r="48807" x14ac:dyDescent="0.2"/>
    <row r="48808" x14ac:dyDescent="0.2"/>
    <row r="48809" x14ac:dyDescent="0.2"/>
    <row r="48810" x14ac:dyDescent="0.2"/>
    <row r="48811" x14ac:dyDescent="0.2"/>
    <row r="48812" x14ac:dyDescent="0.2"/>
    <row r="48813" x14ac:dyDescent="0.2"/>
    <row r="48814" x14ac:dyDescent="0.2"/>
    <row r="48815" x14ac:dyDescent="0.2"/>
    <row r="48816" x14ac:dyDescent="0.2"/>
    <row r="48817" x14ac:dyDescent="0.2"/>
    <row r="48818" x14ac:dyDescent="0.2"/>
    <row r="48819" x14ac:dyDescent="0.2"/>
    <row r="48820" x14ac:dyDescent="0.2"/>
    <row r="48821" x14ac:dyDescent="0.2"/>
    <row r="48822" x14ac:dyDescent="0.2"/>
    <row r="48823" x14ac:dyDescent="0.2"/>
    <row r="48824" x14ac:dyDescent="0.2"/>
    <row r="48825" x14ac:dyDescent="0.2"/>
    <row r="48826" x14ac:dyDescent="0.2"/>
    <row r="48827" x14ac:dyDescent="0.2"/>
    <row r="48828" x14ac:dyDescent="0.2"/>
    <row r="48829" x14ac:dyDescent="0.2"/>
    <row r="48830" x14ac:dyDescent="0.2"/>
    <row r="48831" x14ac:dyDescent="0.2"/>
    <row r="48832" x14ac:dyDescent="0.2"/>
    <row r="48833" x14ac:dyDescent="0.2"/>
    <row r="48834" x14ac:dyDescent="0.2"/>
    <row r="48835" x14ac:dyDescent="0.2"/>
    <row r="48836" x14ac:dyDescent="0.2"/>
    <row r="48837" x14ac:dyDescent="0.2"/>
    <row r="48838" x14ac:dyDescent="0.2"/>
    <row r="48839" x14ac:dyDescent="0.2"/>
    <row r="48840" x14ac:dyDescent="0.2"/>
    <row r="48841" x14ac:dyDescent="0.2"/>
    <row r="48842" x14ac:dyDescent="0.2"/>
    <row r="48843" x14ac:dyDescent="0.2"/>
    <row r="48844" x14ac:dyDescent="0.2"/>
    <row r="48845" x14ac:dyDescent="0.2"/>
    <row r="48846" x14ac:dyDescent="0.2"/>
    <row r="48847" x14ac:dyDescent="0.2"/>
    <row r="48848" x14ac:dyDescent="0.2"/>
    <row r="48849" x14ac:dyDescent="0.2"/>
    <row r="48850" x14ac:dyDescent="0.2"/>
    <row r="48851" x14ac:dyDescent="0.2"/>
    <row r="48852" x14ac:dyDescent="0.2"/>
    <row r="48853" x14ac:dyDescent="0.2"/>
    <row r="48854" x14ac:dyDescent="0.2"/>
    <row r="48855" x14ac:dyDescent="0.2"/>
    <row r="48856" x14ac:dyDescent="0.2"/>
    <row r="48857" x14ac:dyDescent="0.2"/>
    <row r="48858" x14ac:dyDescent="0.2"/>
    <row r="48859" x14ac:dyDescent="0.2"/>
    <row r="48860" x14ac:dyDescent="0.2"/>
    <row r="48861" x14ac:dyDescent="0.2"/>
    <row r="48862" x14ac:dyDescent="0.2"/>
    <row r="48863" x14ac:dyDescent="0.2"/>
    <row r="48864" x14ac:dyDescent="0.2"/>
    <row r="48865" x14ac:dyDescent="0.2"/>
    <row r="48866" x14ac:dyDescent="0.2"/>
    <row r="48867" x14ac:dyDescent="0.2"/>
    <row r="48868" x14ac:dyDescent="0.2"/>
    <row r="48869" x14ac:dyDescent="0.2"/>
    <row r="48870" x14ac:dyDescent="0.2"/>
    <row r="48871" x14ac:dyDescent="0.2"/>
    <row r="48872" x14ac:dyDescent="0.2"/>
    <row r="48873" x14ac:dyDescent="0.2"/>
    <row r="48874" x14ac:dyDescent="0.2"/>
    <row r="48875" x14ac:dyDescent="0.2"/>
    <row r="48876" x14ac:dyDescent="0.2"/>
    <row r="48877" x14ac:dyDescent="0.2"/>
    <row r="48878" x14ac:dyDescent="0.2"/>
    <row r="48879" x14ac:dyDescent="0.2"/>
    <row r="48880" x14ac:dyDescent="0.2"/>
    <row r="48881" x14ac:dyDescent="0.2"/>
    <row r="48882" x14ac:dyDescent="0.2"/>
    <row r="48883" x14ac:dyDescent="0.2"/>
    <row r="48884" x14ac:dyDescent="0.2"/>
    <row r="48885" x14ac:dyDescent="0.2"/>
    <row r="48886" x14ac:dyDescent="0.2"/>
    <row r="48887" x14ac:dyDescent="0.2"/>
    <row r="48888" x14ac:dyDescent="0.2"/>
    <row r="48889" x14ac:dyDescent="0.2"/>
    <row r="48890" x14ac:dyDescent="0.2"/>
    <row r="48891" x14ac:dyDescent="0.2"/>
    <row r="48892" x14ac:dyDescent="0.2"/>
    <row r="48893" x14ac:dyDescent="0.2"/>
    <row r="48894" x14ac:dyDescent="0.2"/>
    <row r="48895" x14ac:dyDescent="0.2"/>
    <row r="48896" x14ac:dyDescent="0.2"/>
    <row r="48897" x14ac:dyDescent="0.2"/>
    <row r="48898" x14ac:dyDescent="0.2"/>
    <row r="48899" x14ac:dyDescent="0.2"/>
    <row r="48900" x14ac:dyDescent="0.2"/>
    <row r="48901" x14ac:dyDescent="0.2"/>
    <row r="48902" x14ac:dyDescent="0.2"/>
    <row r="48903" x14ac:dyDescent="0.2"/>
    <row r="48904" x14ac:dyDescent="0.2"/>
    <row r="48905" x14ac:dyDescent="0.2"/>
    <row r="48906" x14ac:dyDescent="0.2"/>
    <row r="48907" x14ac:dyDescent="0.2"/>
    <row r="48908" x14ac:dyDescent="0.2"/>
    <row r="48909" x14ac:dyDescent="0.2"/>
    <row r="48910" x14ac:dyDescent="0.2"/>
    <row r="48911" x14ac:dyDescent="0.2"/>
    <row r="48912" x14ac:dyDescent="0.2"/>
    <row r="48913" x14ac:dyDescent="0.2"/>
    <row r="48914" x14ac:dyDescent="0.2"/>
    <row r="48915" x14ac:dyDescent="0.2"/>
    <row r="48916" x14ac:dyDescent="0.2"/>
    <row r="48917" x14ac:dyDescent="0.2"/>
    <row r="48918" x14ac:dyDescent="0.2"/>
    <row r="48919" x14ac:dyDescent="0.2"/>
    <row r="48920" x14ac:dyDescent="0.2"/>
    <row r="48921" x14ac:dyDescent="0.2"/>
    <row r="48922" x14ac:dyDescent="0.2"/>
    <row r="48923" x14ac:dyDescent="0.2"/>
    <row r="48924" x14ac:dyDescent="0.2"/>
    <row r="48925" x14ac:dyDescent="0.2"/>
    <row r="48926" x14ac:dyDescent="0.2"/>
    <row r="48927" x14ac:dyDescent="0.2"/>
    <row r="48928" x14ac:dyDescent="0.2"/>
    <row r="48929" x14ac:dyDescent="0.2"/>
    <row r="48930" x14ac:dyDescent="0.2"/>
    <row r="48931" x14ac:dyDescent="0.2"/>
    <row r="48932" x14ac:dyDescent="0.2"/>
    <row r="48933" x14ac:dyDescent="0.2"/>
    <row r="48934" x14ac:dyDescent="0.2"/>
    <row r="48935" x14ac:dyDescent="0.2"/>
    <row r="48936" x14ac:dyDescent="0.2"/>
    <row r="48937" x14ac:dyDescent="0.2"/>
    <row r="48938" x14ac:dyDescent="0.2"/>
    <row r="48939" x14ac:dyDescent="0.2"/>
    <row r="48940" x14ac:dyDescent="0.2"/>
    <row r="48941" x14ac:dyDescent="0.2"/>
    <row r="48942" x14ac:dyDescent="0.2"/>
    <row r="48943" x14ac:dyDescent="0.2"/>
    <row r="48944" x14ac:dyDescent="0.2"/>
    <row r="48945" x14ac:dyDescent="0.2"/>
    <row r="48946" x14ac:dyDescent="0.2"/>
    <row r="48947" x14ac:dyDescent="0.2"/>
    <row r="48948" x14ac:dyDescent="0.2"/>
    <row r="48949" x14ac:dyDescent="0.2"/>
    <row r="48950" x14ac:dyDescent="0.2"/>
    <row r="48951" x14ac:dyDescent="0.2"/>
    <row r="48952" x14ac:dyDescent="0.2"/>
    <row r="48953" x14ac:dyDescent="0.2"/>
    <row r="48954" x14ac:dyDescent="0.2"/>
    <row r="48955" x14ac:dyDescent="0.2"/>
    <row r="48956" x14ac:dyDescent="0.2"/>
    <row r="48957" x14ac:dyDescent="0.2"/>
    <row r="48958" x14ac:dyDescent="0.2"/>
    <row r="48959" x14ac:dyDescent="0.2"/>
    <row r="48960" x14ac:dyDescent="0.2"/>
    <row r="48961" x14ac:dyDescent="0.2"/>
    <row r="48962" x14ac:dyDescent="0.2"/>
    <row r="48963" x14ac:dyDescent="0.2"/>
    <row r="48964" x14ac:dyDescent="0.2"/>
    <row r="48965" x14ac:dyDescent="0.2"/>
    <row r="48966" x14ac:dyDescent="0.2"/>
    <row r="48967" x14ac:dyDescent="0.2"/>
    <row r="48968" x14ac:dyDescent="0.2"/>
    <row r="48969" x14ac:dyDescent="0.2"/>
    <row r="48970" x14ac:dyDescent="0.2"/>
    <row r="48971" x14ac:dyDescent="0.2"/>
    <row r="48972" x14ac:dyDescent="0.2"/>
    <row r="48973" x14ac:dyDescent="0.2"/>
    <row r="48974" x14ac:dyDescent="0.2"/>
    <row r="48975" x14ac:dyDescent="0.2"/>
    <row r="48976" x14ac:dyDescent="0.2"/>
    <row r="48977" x14ac:dyDescent="0.2"/>
    <row r="48978" x14ac:dyDescent="0.2"/>
    <row r="48979" x14ac:dyDescent="0.2"/>
    <row r="48980" x14ac:dyDescent="0.2"/>
    <row r="48981" x14ac:dyDescent="0.2"/>
    <row r="48982" x14ac:dyDescent="0.2"/>
    <row r="48983" x14ac:dyDescent="0.2"/>
    <row r="48984" x14ac:dyDescent="0.2"/>
    <row r="48985" x14ac:dyDescent="0.2"/>
    <row r="48986" x14ac:dyDescent="0.2"/>
    <row r="48987" x14ac:dyDescent="0.2"/>
    <row r="48988" x14ac:dyDescent="0.2"/>
    <row r="48989" x14ac:dyDescent="0.2"/>
    <row r="48990" x14ac:dyDescent="0.2"/>
    <row r="48991" x14ac:dyDescent="0.2"/>
    <row r="48992" x14ac:dyDescent="0.2"/>
    <row r="48993" x14ac:dyDescent="0.2"/>
    <row r="48994" x14ac:dyDescent="0.2"/>
    <row r="48995" x14ac:dyDescent="0.2"/>
    <row r="48996" x14ac:dyDescent="0.2"/>
    <row r="48997" x14ac:dyDescent="0.2"/>
    <row r="48998" x14ac:dyDescent="0.2"/>
    <row r="48999" x14ac:dyDescent="0.2"/>
    <row r="49000" x14ac:dyDescent="0.2"/>
    <row r="49001" x14ac:dyDescent="0.2"/>
    <row r="49002" x14ac:dyDescent="0.2"/>
    <row r="49003" x14ac:dyDescent="0.2"/>
    <row r="49004" x14ac:dyDescent="0.2"/>
    <row r="49005" x14ac:dyDescent="0.2"/>
    <row r="49006" x14ac:dyDescent="0.2"/>
    <row r="49007" x14ac:dyDescent="0.2"/>
    <row r="49008" x14ac:dyDescent="0.2"/>
    <row r="49009" x14ac:dyDescent="0.2"/>
    <row r="49010" x14ac:dyDescent="0.2"/>
    <row r="49011" x14ac:dyDescent="0.2"/>
    <row r="49012" x14ac:dyDescent="0.2"/>
    <row r="49013" x14ac:dyDescent="0.2"/>
    <row r="49014" x14ac:dyDescent="0.2"/>
    <row r="49015" x14ac:dyDescent="0.2"/>
    <row r="49016" x14ac:dyDescent="0.2"/>
    <row r="49017" x14ac:dyDescent="0.2"/>
    <row r="49018" x14ac:dyDescent="0.2"/>
    <row r="49019" x14ac:dyDescent="0.2"/>
    <row r="49020" x14ac:dyDescent="0.2"/>
    <row r="49021" x14ac:dyDescent="0.2"/>
    <row r="49022" x14ac:dyDescent="0.2"/>
    <row r="49023" x14ac:dyDescent="0.2"/>
    <row r="49024" x14ac:dyDescent="0.2"/>
    <row r="49025" x14ac:dyDescent="0.2"/>
    <row r="49026" x14ac:dyDescent="0.2"/>
    <row r="49027" x14ac:dyDescent="0.2"/>
    <row r="49028" x14ac:dyDescent="0.2"/>
    <row r="49029" x14ac:dyDescent="0.2"/>
    <row r="49030" x14ac:dyDescent="0.2"/>
    <row r="49031" x14ac:dyDescent="0.2"/>
    <row r="49032" x14ac:dyDescent="0.2"/>
    <row r="49033" x14ac:dyDescent="0.2"/>
    <row r="49034" x14ac:dyDescent="0.2"/>
    <row r="49035" x14ac:dyDescent="0.2"/>
    <row r="49036" x14ac:dyDescent="0.2"/>
    <row r="49037" x14ac:dyDescent="0.2"/>
    <row r="49038" x14ac:dyDescent="0.2"/>
    <row r="49039" x14ac:dyDescent="0.2"/>
    <row r="49040" x14ac:dyDescent="0.2"/>
    <row r="49041" x14ac:dyDescent="0.2"/>
    <row r="49042" x14ac:dyDescent="0.2"/>
    <row r="49043" x14ac:dyDescent="0.2"/>
    <row r="49044" x14ac:dyDescent="0.2"/>
    <row r="49045" x14ac:dyDescent="0.2"/>
    <row r="49046" x14ac:dyDescent="0.2"/>
    <row r="49047" x14ac:dyDescent="0.2"/>
    <row r="49048" x14ac:dyDescent="0.2"/>
    <row r="49049" x14ac:dyDescent="0.2"/>
    <row r="49050" x14ac:dyDescent="0.2"/>
    <row r="49051" x14ac:dyDescent="0.2"/>
    <row r="49052" x14ac:dyDescent="0.2"/>
    <row r="49053" x14ac:dyDescent="0.2"/>
    <row r="49054" x14ac:dyDescent="0.2"/>
    <row r="49055" x14ac:dyDescent="0.2"/>
    <row r="49056" x14ac:dyDescent="0.2"/>
    <row r="49057" x14ac:dyDescent="0.2"/>
    <row r="49058" x14ac:dyDescent="0.2"/>
    <row r="49059" x14ac:dyDescent="0.2"/>
    <row r="49060" x14ac:dyDescent="0.2"/>
    <row r="49061" x14ac:dyDescent="0.2"/>
    <row r="49062" x14ac:dyDescent="0.2"/>
    <row r="49063" x14ac:dyDescent="0.2"/>
    <row r="49064" x14ac:dyDescent="0.2"/>
    <row r="49065" x14ac:dyDescent="0.2"/>
    <row r="49066" x14ac:dyDescent="0.2"/>
    <row r="49067" x14ac:dyDescent="0.2"/>
    <row r="49068" x14ac:dyDescent="0.2"/>
    <row r="49069" x14ac:dyDescent="0.2"/>
    <row r="49070" x14ac:dyDescent="0.2"/>
    <row r="49071" x14ac:dyDescent="0.2"/>
    <row r="49072" x14ac:dyDescent="0.2"/>
    <row r="49073" x14ac:dyDescent="0.2"/>
    <row r="49074" x14ac:dyDescent="0.2"/>
    <row r="49075" x14ac:dyDescent="0.2"/>
    <row r="49076" x14ac:dyDescent="0.2"/>
    <row r="49077" x14ac:dyDescent="0.2"/>
    <row r="49078" x14ac:dyDescent="0.2"/>
    <row r="49079" x14ac:dyDescent="0.2"/>
    <row r="49080" x14ac:dyDescent="0.2"/>
    <row r="49081" x14ac:dyDescent="0.2"/>
    <row r="49082" x14ac:dyDescent="0.2"/>
    <row r="49083" x14ac:dyDescent="0.2"/>
    <row r="49084" x14ac:dyDescent="0.2"/>
    <row r="49085" x14ac:dyDescent="0.2"/>
    <row r="49086" x14ac:dyDescent="0.2"/>
    <row r="49087" x14ac:dyDescent="0.2"/>
    <row r="49088" x14ac:dyDescent="0.2"/>
    <row r="49089" x14ac:dyDescent="0.2"/>
    <row r="49090" x14ac:dyDescent="0.2"/>
    <row r="49091" x14ac:dyDescent="0.2"/>
    <row r="49092" x14ac:dyDescent="0.2"/>
    <row r="49093" x14ac:dyDescent="0.2"/>
    <row r="49094" x14ac:dyDescent="0.2"/>
    <row r="49095" x14ac:dyDescent="0.2"/>
    <row r="49096" x14ac:dyDescent="0.2"/>
    <row r="49097" x14ac:dyDescent="0.2"/>
    <row r="49098" x14ac:dyDescent="0.2"/>
    <row r="49099" x14ac:dyDescent="0.2"/>
    <row r="49100" x14ac:dyDescent="0.2"/>
    <row r="49101" x14ac:dyDescent="0.2"/>
    <row r="49102" x14ac:dyDescent="0.2"/>
    <row r="49103" x14ac:dyDescent="0.2"/>
    <row r="49104" x14ac:dyDescent="0.2"/>
    <row r="49105" x14ac:dyDescent="0.2"/>
    <row r="49106" x14ac:dyDescent="0.2"/>
    <row r="49107" x14ac:dyDescent="0.2"/>
    <row r="49108" x14ac:dyDescent="0.2"/>
    <row r="49109" x14ac:dyDescent="0.2"/>
    <row r="49110" x14ac:dyDescent="0.2"/>
    <row r="49111" x14ac:dyDescent="0.2"/>
    <row r="49112" x14ac:dyDescent="0.2"/>
    <row r="49113" x14ac:dyDescent="0.2"/>
    <row r="49114" x14ac:dyDescent="0.2"/>
    <row r="49115" x14ac:dyDescent="0.2"/>
    <row r="49116" x14ac:dyDescent="0.2"/>
    <row r="49117" x14ac:dyDescent="0.2"/>
    <row r="49118" x14ac:dyDescent="0.2"/>
    <row r="49119" x14ac:dyDescent="0.2"/>
    <row r="49120" x14ac:dyDescent="0.2"/>
    <row r="49121" x14ac:dyDescent="0.2"/>
    <row r="49122" x14ac:dyDescent="0.2"/>
    <row r="49123" x14ac:dyDescent="0.2"/>
    <row r="49124" x14ac:dyDescent="0.2"/>
    <row r="49125" x14ac:dyDescent="0.2"/>
    <row r="49126" x14ac:dyDescent="0.2"/>
    <row r="49127" x14ac:dyDescent="0.2"/>
    <row r="49128" x14ac:dyDescent="0.2"/>
    <row r="49129" x14ac:dyDescent="0.2"/>
    <row r="49130" x14ac:dyDescent="0.2"/>
    <row r="49131" x14ac:dyDescent="0.2"/>
    <row r="49132" x14ac:dyDescent="0.2"/>
    <row r="49133" x14ac:dyDescent="0.2"/>
    <row r="49134" x14ac:dyDescent="0.2"/>
    <row r="49135" x14ac:dyDescent="0.2"/>
    <row r="49136" x14ac:dyDescent="0.2"/>
    <row r="49137" x14ac:dyDescent="0.2"/>
    <row r="49138" x14ac:dyDescent="0.2"/>
    <row r="49139" x14ac:dyDescent="0.2"/>
    <row r="49140" x14ac:dyDescent="0.2"/>
    <row r="49141" x14ac:dyDescent="0.2"/>
    <row r="49142" x14ac:dyDescent="0.2"/>
    <row r="49143" x14ac:dyDescent="0.2"/>
    <row r="49144" x14ac:dyDescent="0.2"/>
    <row r="49145" x14ac:dyDescent="0.2"/>
    <row r="49146" x14ac:dyDescent="0.2"/>
    <row r="49147" x14ac:dyDescent="0.2"/>
    <row r="49148" x14ac:dyDescent="0.2"/>
    <row r="49149" x14ac:dyDescent="0.2"/>
    <row r="49150" x14ac:dyDescent="0.2"/>
    <row r="49151" x14ac:dyDescent="0.2"/>
    <row r="49152" x14ac:dyDescent="0.2"/>
    <row r="49153" x14ac:dyDescent="0.2"/>
    <row r="49154" x14ac:dyDescent="0.2"/>
    <row r="49155" x14ac:dyDescent="0.2"/>
    <row r="49156" x14ac:dyDescent="0.2"/>
    <row r="49157" x14ac:dyDescent="0.2"/>
    <row r="49158" x14ac:dyDescent="0.2"/>
    <row r="49159" x14ac:dyDescent="0.2"/>
    <row r="49160" x14ac:dyDescent="0.2"/>
    <row r="49161" x14ac:dyDescent="0.2"/>
    <row r="49162" x14ac:dyDescent="0.2"/>
    <row r="49163" x14ac:dyDescent="0.2"/>
    <row r="49164" x14ac:dyDescent="0.2"/>
    <row r="49165" x14ac:dyDescent="0.2"/>
    <row r="49166" x14ac:dyDescent="0.2"/>
    <row r="49167" x14ac:dyDescent="0.2"/>
    <row r="49168" x14ac:dyDescent="0.2"/>
    <row r="49169" x14ac:dyDescent="0.2"/>
    <row r="49170" x14ac:dyDescent="0.2"/>
    <row r="49171" x14ac:dyDescent="0.2"/>
    <row r="49172" x14ac:dyDescent="0.2"/>
    <row r="49173" x14ac:dyDescent="0.2"/>
    <row r="49174" x14ac:dyDescent="0.2"/>
    <row r="49175" x14ac:dyDescent="0.2"/>
    <row r="49176" x14ac:dyDescent="0.2"/>
    <row r="49177" x14ac:dyDescent="0.2"/>
    <row r="49178" x14ac:dyDescent="0.2"/>
    <row r="49179" x14ac:dyDescent="0.2"/>
    <row r="49180" x14ac:dyDescent="0.2"/>
    <row r="49181" x14ac:dyDescent="0.2"/>
    <row r="49182" x14ac:dyDescent="0.2"/>
    <row r="49183" x14ac:dyDescent="0.2"/>
    <row r="49184" x14ac:dyDescent="0.2"/>
    <row r="49185" x14ac:dyDescent="0.2"/>
    <row r="49186" x14ac:dyDescent="0.2"/>
    <row r="49187" x14ac:dyDescent="0.2"/>
    <row r="49188" x14ac:dyDescent="0.2"/>
    <row r="49189" x14ac:dyDescent="0.2"/>
    <row r="49190" x14ac:dyDescent="0.2"/>
    <row r="49191" x14ac:dyDescent="0.2"/>
    <row r="49192" x14ac:dyDescent="0.2"/>
    <row r="49193" x14ac:dyDescent="0.2"/>
    <row r="49194" x14ac:dyDescent="0.2"/>
    <row r="49195" x14ac:dyDescent="0.2"/>
    <row r="49196" x14ac:dyDescent="0.2"/>
    <row r="49197" x14ac:dyDescent="0.2"/>
    <row r="49198" x14ac:dyDescent="0.2"/>
    <row r="49199" x14ac:dyDescent="0.2"/>
    <row r="49200" x14ac:dyDescent="0.2"/>
    <row r="49201" x14ac:dyDescent="0.2"/>
    <row r="49202" x14ac:dyDescent="0.2"/>
    <row r="49203" x14ac:dyDescent="0.2"/>
    <row r="49204" x14ac:dyDescent="0.2"/>
    <row r="49205" x14ac:dyDescent="0.2"/>
    <row r="49206" x14ac:dyDescent="0.2"/>
    <row r="49207" x14ac:dyDescent="0.2"/>
    <row r="49208" x14ac:dyDescent="0.2"/>
    <row r="49209" x14ac:dyDescent="0.2"/>
    <row r="49210" x14ac:dyDescent="0.2"/>
    <row r="49211" x14ac:dyDescent="0.2"/>
    <row r="49212" x14ac:dyDescent="0.2"/>
    <row r="49213" x14ac:dyDescent="0.2"/>
    <row r="49214" x14ac:dyDescent="0.2"/>
    <row r="49215" x14ac:dyDescent="0.2"/>
    <row r="49216" x14ac:dyDescent="0.2"/>
    <row r="49217" x14ac:dyDescent="0.2"/>
    <row r="49218" x14ac:dyDescent="0.2"/>
    <row r="49219" x14ac:dyDescent="0.2"/>
    <row r="49220" x14ac:dyDescent="0.2"/>
    <row r="49221" x14ac:dyDescent="0.2"/>
    <row r="49222" x14ac:dyDescent="0.2"/>
    <row r="49223" x14ac:dyDescent="0.2"/>
    <row r="49224" x14ac:dyDescent="0.2"/>
    <row r="49225" x14ac:dyDescent="0.2"/>
    <row r="49226" x14ac:dyDescent="0.2"/>
    <row r="49227" x14ac:dyDescent="0.2"/>
    <row r="49228" x14ac:dyDescent="0.2"/>
    <row r="49229" x14ac:dyDescent="0.2"/>
    <row r="49230" x14ac:dyDescent="0.2"/>
    <row r="49231" x14ac:dyDescent="0.2"/>
    <row r="49232" x14ac:dyDescent="0.2"/>
    <row r="49233" x14ac:dyDescent="0.2"/>
    <row r="49234" x14ac:dyDescent="0.2"/>
    <row r="49235" x14ac:dyDescent="0.2"/>
    <row r="49236" x14ac:dyDescent="0.2"/>
    <row r="49237" x14ac:dyDescent="0.2"/>
    <row r="49238" x14ac:dyDescent="0.2"/>
    <row r="49239" x14ac:dyDescent="0.2"/>
    <row r="49240" x14ac:dyDescent="0.2"/>
    <row r="49241" x14ac:dyDescent="0.2"/>
    <row r="49242" x14ac:dyDescent="0.2"/>
    <row r="49243" x14ac:dyDescent="0.2"/>
    <row r="49244" x14ac:dyDescent="0.2"/>
    <row r="49245" x14ac:dyDescent="0.2"/>
    <row r="49246" x14ac:dyDescent="0.2"/>
    <row r="49247" x14ac:dyDescent="0.2"/>
    <row r="49248" x14ac:dyDescent="0.2"/>
    <row r="49249" x14ac:dyDescent="0.2"/>
    <row r="49250" x14ac:dyDescent="0.2"/>
    <row r="49251" x14ac:dyDescent="0.2"/>
    <row r="49252" x14ac:dyDescent="0.2"/>
    <row r="49253" x14ac:dyDescent="0.2"/>
    <row r="49254" x14ac:dyDescent="0.2"/>
    <row r="49255" x14ac:dyDescent="0.2"/>
    <row r="49256" x14ac:dyDescent="0.2"/>
    <row r="49257" x14ac:dyDescent="0.2"/>
    <row r="49258" x14ac:dyDescent="0.2"/>
    <row r="49259" x14ac:dyDescent="0.2"/>
    <row r="49260" x14ac:dyDescent="0.2"/>
    <row r="49261" x14ac:dyDescent="0.2"/>
    <row r="49262" x14ac:dyDescent="0.2"/>
    <row r="49263" x14ac:dyDescent="0.2"/>
    <row r="49264" x14ac:dyDescent="0.2"/>
    <row r="49265" x14ac:dyDescent="0.2"/>
    <row r="49266" x14ac:dyDescent="0.2"/>
    <row r="49267" x14ac:dyDescent="0.2"/>
    <row r="49268" x14ac:dyDescent="0.2"/>
    <row r="49269" x14ac:dyDescent="0.2"/>
    <row r="49270" x14ac:dyDescent="0.2"/>
    <row r="49271" x14ac:dyDescent="0.2"/>
    <row r="49272" x14ac:dyDescent="0.2"/>
    <row r="49273" x14ac:dyDescent="0.2"/>
    <row r="49274" x14ac:dyDescent="0.2"/>
    <row r="49275" x14ac:dyDescent="0.2"/>
    <row r="49276" x14ac:dyDescent="0.2"/>
    <row r="49277" x14ac:dyDescent="0.2"/>
    <row r="49278" x14ac:dyDescent="0.2"/>
    <row r="49279" x14ac:dyDescent="0.2"/>
    <row r="49280" x14ac:dyDescent="0.2"/>
    <row r="49281" x14ac:dyDescent="0.2"/>
    <row r="49282" x14ac:dyDescent="0.2"/>
    <row r="49283" x14ac:dyDescent="0.2"/>
    <row r="49284" x14ac:dyDescent="0.2"/>
    <row r="49285" x14ac:dyDescent="0.2"/>
    <row r="49286" x14ac:dyDescent="0.2"/>
    <row r="49287" x14ac:dyDescent="0.2"/>
    <row r="49288" x14ac:dyDescent="0.2"/>
    <row r="49289" x14ac:dyDescent="0.2"/>
    <row r="49290" x14ac:dyDescent="0.2"/>
    <row r="49291" x14ac:dyDescent="0.2"/>
    <row r="49292" x14ac:dyDescent="0.2"/>
    <row r="49293" x14ac:dyDescent="0.2"/>
    <row r="49294" x14ac:dyDescent="0.2"/>
    <row r="49295" x14ac:dyDescent="0.2"/>
    <row r="49296" x14ac:dyDescent="0.2"/>
    <row r="49297" x14ac:dyDescent="0.2"/>
    <row r="49298" x14ac:dyDescent="0.2"/>
    <row r="49299" x14ac:dyDescent="0.2"/>
    <row r="49300" x14ac:dyDescent="0.2"/>
    <row r="49301" x14ac:dyDescent="0.2"/>
    <row r="49302" x14ac:dyDescent="0.2"/>
    <row r="49303" x14ac:dyDescent="0.2"/>
    <row r="49304" x14ac:dyDescent="0.2"/>
    <row r="49305" x14ac:dyDescent="0.2"/>
    <row r="49306" x14ac:dyDescent="0.2"/>
    <row r="49307" x14ac:dyDescent="0.2"/>
    <row r="49308" x14ac:dyDescent="0.2"/>
    <row r="49309" x14ac:dyDescent="0.2"/>
    <row r="49310" x14ac:dyDescent="0.2"/>
    <row r="49311" x14ac:dyDescent="0.2"/>
    <row r="49312" x14ac:dyDescent="0.2"/>
    <row r="49313" x14ac:dyDescent="0.2"/>
    <row r="49314" x14ac:dyDescent="0.2"/>
    <row r="49315" x14ac:dyDescent="0.2"/>
    <row r="49316" x14ac:dyDescent="0.2"/>
    <row r="49317" x14ac:dyDescent="0.2"/>
    <row r="49318" x14ac:dyDescent="0.2"/>
    <row r="49319" x14ac:dyDescent="0.2"/>
    <row r="49320" x14ac:dyDescent="0.2"/>
    <row r="49321" x14ac:dyDescent="0.2"/>
    <row r="49322" x14ac:dyDescent="0.2"/>
    <row r="49323" x14ac:dyDescent="0.2"/>
    <row r="49324" x14ac:dyDescent="0.2"/>
    <row r="49325" x14ac:dyDescent="0.2"/>
    <row r="49326" x14ac:dyDescent="0.2"/>
    <row r="49327" x14ac:dyDescent="0.2"/>
    <row r="49328" x14ac:dyDescent="0.2"/>
    <row r="49329" x14ac:dyDescent="0.2"/>
    <row r="49330" x14ac:dyDescent="0.2"/>
    <row r="49331" x14ac:dyDescent="0.2"/>
    <row r="49332" x14ac:dyDescent="0.2"/>
    <row r="49333" x14ac:dyDescent="0.2"/>
    <row r="49334" x14ac:dyDescent="0.2"/>
    <row r="49335" x14ac:dyDescent="0.2"/>
    <row r="49336" x14ac:dyDescent="0.2"/>
    <row r="49337" x14ac:dyDescent="0.2"/>
    <row r="49338" x14ac:dyDescent="0.2"/>
    <row r="49339" x14ac:dyDescent="0.2"/>
    <row r="49340" x14ac:dyDescent="0.2"/>
    <row r="49341" x14ac:dyDescent="0.2"/>
    <row r="49342" x14ac:dyDescent="0.2"/>
    <row r="49343" x14ac:dyDescent="0.2"/>
    <row r="49344" x14ac:dyDescent="0.2"/>
    <row r="49345" x14ac:dyDescent="0.2"/>
    <row r="49346" x14ac:dyDescent="0.2"/>
    <row r="49347" x14ac:dyDescent="0.2"/>
    <row r="49348" x14ac:dyDescent="0.2"/>
    <row r="49349" x14ac:dyDescent="0.2"/>
    <row r="49350" x14ac:dyDescent="0.2"/>
    <row r="49351" x14ac:dyDescent="0.2"/>
    <row r="49352" x14ac:dyDescent="0.2"/>
    <row r="49353" x14ac:dyDescent="0.2"/>
    <row r="49354" x14ac:dyDescent="0.2"/>
    <row r="49355" x14ac:dyDescent="0.2"/>
    <row r="49356" x14ac:dyDescent="0.2"/>
    <row r="49357" x14ac:dyDescent="0.2"/>
    <row r="49358" x14ac:dyDescent="0.2"/>
    <row r="49359" x14ac:dyDescent="0.2"/>
    <row r="49360" x14ac:dyDescent="0.2"/>
    <row r="49361" x14ac:dyDescent="0.2"/>
    <row r="49362" x14ac:dyDescent="0.2"/>
    <row r="49363" x14ac:dyDescent="0.2"/>
    <row r="49364" x14ac:dyDescent="0.2"/>
    <row r="49365" x14ac:dyDescent="0.2"/>
    <row r="49366" x14ac:dyDescent="0.2"/>
    <row r="49367" x14ac:dyDescent="0.2"/>
    <row r="49368" x14ac:dyDescent="0.2"/>
    <row r="49369" x14ac:dyDescent="0.2"/>
    <row r="49370" x14ac:dyDescent="0.2"/>
    <row r="49371" x14ac:dyDescent="0.2"/>
    <row r="49372" x14ac:dyDescent="0.2"/>
    <row r="49373" x14ac:dyDescent="0.2"/>
    <row r="49374" x14ac:dyDescent="0.2"/>
    <row r="49375" x14ac:dyDescent="0.2"/>
    <row r="49376" x14ac:dyDescent="0.2"/>
    <row r="49377" x14ac:dyDescent="0.2"/>
    <row r="49378" x14ac:dyDescent="0.2"/>
    <row r="49379" x14ac:dyDescent="0.2"/>
    <row r="49380" x14ac:dyDescent="0.2"/>
    <row r="49381" x14ac:dyDescent="0.2"/>
    <row r="49382" x14ac:dyDescent="0.2"/>
    <row r="49383" x14ac:dyDescent="0.2"/>
    <row r="49384" x14ac:dyDescent="0.2"/>
    <row r="49385" x14ac:dyDescent="0.2"/>
    <row r="49386" x14ac:dyDescent="0.2"/>
    <row r="49387" x14ac:dyDescent="0.2"/>
    <row r="49388" x14ac:dyDescent="0.2"/>
    <row r="49389" x14ac:dyDescent="0.2"/>
    <row r="49390" x14ac:dyDescent="0.2"/>
    <row r="49391" x14ac:dyDescent="0.2"/>
    <row r="49392" x14ac:dyDescent="0.2"/>
    <row r="49393" x14ac:dyDescent="0.2"/>
    <row r="49394" x14ac:dyDescent="0.2"/>
    <row r="49395" x14ac:dyDescent="0.2"/>
    <row r="49396" x14ac:dyDescent="0.2"/>
    <row r="49397" x14ac:dyDescent="0.2"/>
    <row r="49398" x14ac:dyDescent="0.2"/>
    <row r="49399" x14ac:dyDescent="0.2"/>
    <row r="49400" x14ac:dyDescent="0.2"/>
    <row r="49401" x14ac:dyDescent="0.2"/>
    <row r="49402" x14ac:dyDescent="0.2"/>
    <row r="49403" x14ac:dyDescent="0.2"/>
    <row r="49404" x14ac:dyDescent="0.2"/>
    <row r="49405" x14ac:dyDescent="0.2"/>
    <row r="49406" x14ac:dyDescent="0.2"/>
    <row r="49407" x14ac:dyDescent="0.2"/>
    <row r="49408" x14ac:dyDescent="0.2"/>
    <row r="49409" x14ac:dyDescent="0.2"/>
    <row r="49410" x14ac:dyDescent="0.2"/>
    <row r="49411" x14ac:dyDescent="0.2"/>
    <row r="49412" x14ac:dyDescent="0.2"/>
    <row r="49413" x14ac:dyDescent="0.2"/>
    <row r="49414" x14ac:dyDescent="0.2"/>
    <row r="49415" x14ac:dyDescent="0.2"/>
    <row r="49416" x14ac:dyDescent="0.2"/>
    <row r="49417" x14ac:dyDescent="0.2"/>
    <row r="49418" x14ac:dyDescent="0.2"/>
    <row r="49419" x14ac:dyDescent="0.2"/>
    <row r="49420" x14ac:dyDescent="0.2"/>
    <row r="49421" x14ac:dyDescent="0.2"/>
    <row r="49422" x14ac:dyDescent="0.2"/>
    <row r="49423" x14ac:dyDescent="0.2"/>
    <row r="49424" x14ac:dyDescent="0.2"/>
    <row r="49425" x14ac:dyDescent="0.2"/>
    <row r="49426" x14ac:dyDescent="0.2"/>
    <row r="49427" x14ac:dyDescent="0.2"/>
    <row r="49428" x14ac:dyDescent="0.2"/>
    <row r="49429" x14ac:dyDescent="0.2"/>
    <row r="49430" x14ac:dyDescent="0.2"/>
    <row r="49431" x14ac:dyDescent="0.2"/>
    <row r="49432" x14ac:dyDescent="0.2"/>
    <row r="49433" x14ac:dyDescent="0.2"/>
    <row r="49434" x14ac:dyDescent="0.2"/>
    <row r="49435" x14ac:dyDescent="0.2"/>
    <row r="49436" x14ac:dyDescent="0.2"/>
    <row r="49437" x14ac:dyDescent="0.2"/>
    <row r="49438" x14ac:dyDescent="0.2"/>
    <row r="49439" x14ac:dyDescent="0.2"/>
    <row r="49440" x14ac:dyDescent="0.2"/>
    <row r="49441" x14ac:dyDescent="0.2"/>
    <row r="49442" x14ac:dyDescent="0.2"/>
    <row r="49443" x14ac:dyDescent="0.2"/>
    <row r="49444" x14ac:dyDescent="0.2"/>
    <row r="49445" x14ac:dyDescent="0.2"/>
    <row r="49446" x14ac:dyDescent="0.2"/>
    <row r="49447" x14ac:dyDescent="0.2"/>
    <row r="49448" x14ac:dyDescent="0.2"/>
    <row r="49449" x14ac:dyDescent="0.2"/>
    <row r="49450" x14ac:dyDescent="0.2"/>
    <row r="49451" x14ac:dyDescent="0.2"/>
    <row r="49452" x14ac:dyDescent="0.2"/>
    <row r="49453" x14ac:dyDescent="0.2"/>
    <row r="49454" x14ac:dyDescent="0.2"/>
    <row r="49455" x14ac:dyDescent="0.2"/>
    <row r="49456" x14ac:dyDescent="0.2"/>
    <row r="49457" x14ac:dyDescent="0.2"/>
    <row r="49458" x14ac:dyDescent="0.2"/>
    <row r="49459" x14ac:dyDescent="0.2"/>
    <row r="49460" x14ac:dyDescent="0.2"/>
    <row r="49461" x14ac:dyDescent="0.2"/>
    <row r="49462" x14ac:dyDescent="0.2"/>
    <row r="49463" x14ac:dyDescent="0.2"/>
    <row r="49464" x14ac:dyDescent="0.2"/>
    <row r="49465" x14ac:dyDescent="0.2"/>
    <row r="49466" x14ac:dyDescent="0.2"/>
    <row r="49467" x14ac:dyDescent="0.2"/>
    <row r="49468" x14ac:dyDescent="0.2"/>
    <row r="49469" x14ac:dyDescent="0.2"/>
    <row r="49470" x14ac:dyDescent="0.2"/>
    <row r="49471" x14ac:dyDescent="0.2"/>
    <row r="49472" x14ac:dyDescent="0.2"/>
    <row r="49473" x14ac:dyDescent="0.2"/>
    <row r="49474" x14ac:dyDescent="0.2"/>
    <row r="49475" x14ac:dyDescent="0.2"/>
    <row r="49476" x14ac:dyDescent="0.2"/>
    <row r="49477" x14ac:dyDescent="0.2"/>
    <row r="49478" x14ac:dyDescent="0.2"/>
    <row r="49479" x14ac:dyDescent="0.2"/>
    <row r="49480" x14ac:dyDescent="0.2"/>
    <row r="49481" x14ac:dyDescent="0.2"/>
    <row r="49482" x14ac:dyDescent="0.2"/>
    <row r="49483" x14ac:dyDescent="0.2"/>
    <row r="49484" x14ac:dyDescent="0.2"/>
    <row r="49485" x14ac:dyDescent="0.2"/>
    <row r="49486" x14ac:dyDescent="0.2"/>
    <row r="49487" x14ac:dyDescent="0.2"/>
    <row r="49488" x14ac:dyDescent="0.2"/>
    <row r="49489" x14ac:dyDescent="0.2"/>
    <row r="49490" x14ac:dyDescent="0.2"/>
    <row r="49491" x14ac:dyDescent="0.2"/>
    <row r="49492" x14ac:dyDescent="0.2"/>
    <row r="49493" x14ac:dyDescent="0.2"/>
    <row r="49494" x14ac:dyDescent="0.2"/>
    <row r="49495" x14ac:dyDescent="0.2"/>
    <row r="49496" x14ac:dyDescent="0.2"/>
    <row r="49497" x14ac:dyDescent="0.2"/>
    <row r="49498" x14ac:dyDescent="0.2"/>
    <row r="49499" x14ac:dyDescent="0.2"/>
    <row r="49500" x14ac:dyDescent="0.2"/>
    <row r="49501" x14ac:dyDescent="0.2"/>
    <row r="49502" x14ac:dyDescent="0.2"/>
    <row r="49503" x14ac:dyDescent="0.2"/>
    <row r="49504" x14ac:dyDescent="0.2"/>
    <row r="49505" x14ac:dyDescent="0.2"/>
    <row r="49506" x14ac:dyDescent="0.2"/>
    <row r="49507" x14ac:dyDescent="0.2"/>
    <row r="49508" x14ac:dyDescent="0.2"/>
    <row r="49509" x14ac:dyDescent="0.2"/>
    <row r="49510" x14ac:dyDescent="0.2"/>
    <row r="49511" x14ac:dyDescent="0.2"/>
    <row r="49512" x14ac:dyDescent="0.2"/>
    <row r="49513" x14ac:dyDescent="0.2"/>
    <row r="49514" x14ac:dyDescent="0.2"/>
    <row r="49515" x14ac:dyDescent="0.2"/>
    <row r="49516" x14ac:dyDescent="0.2"/>
    <row r="49517" x14ac:dyDescent="0.2"/>
    <row r="49518" x14ac:dyDescent="0.2"/>
    <row r="49519" x14ac:dyDescent="0.2"/>
    <row r="49520" x14ac:dyDescent="0.2"/>
    <row r="49521" x14ac:dyDescent="0.2"/>
    <row r="49522" x14ac:dyDescent="0.2"/>
    <row r="49523" x14ac:dyDescent="0.2"/>
    <row r="49524" x14ac:dyDescent="0.2"/>
    <row r="49525" x14ac:dyDescent="0.2"/>
    <row r="49526" x14ac:dyDescent="0.2"/>
    <row r="49527" x14ac:dyDescent="0.2"/>
    <row r="49528" x14ac:dyDescent="0.2"/>
    <row r="49529" x14ac:dyDescent="0.2"/>
    <row r="49530" x14ac:dyDescent="0.2"/>
    <row r="49531" x14ac:dyDescent="0.2"/>
    <row r="49532" x14ac:dyDescent="0.2"/>
    <row r="49533" x14ac:dyDescent="0.2"/>
    <row r="49534" x14ac:dyDescent="0.2"/>
    <row r="49535" x14ac:dyDescent="0.2"/>
    <row r="49536" x14ac:dyDescent="0.2"/>
    <row r="49537" x14ac:dyDescent="0.2"/>
    <row r="49538" x14ac:dyDescent="0.2"/>
    <row r="49539" x14ac:dyDescent="0.2"/>
    <row r="49540" x14ac:dyDescent="0.2"/>
    <row r="49541" x14ac:dyDescent="0.2"/>
    <row r="49542" x14ac:dyDescent="0.2"/>
    <row r="49543" x14ac:dyDescent="0.2"/>
    <row r="49544" x14ac:dyDescent="0.2"/>
    <row r="49545" x14ac:dyDescent="0.2"/>
    <row r="49546" x14ac:dyDescent="0.2"/>
    <row r="49547" x14ac:dyDescent="0.2"/>
    <row r="49548" x14ac:dyDescent="0.2"/>
    <row r="49549" x14ac:dyDescent="0.2"/>
    <row r="49550" x14ac:dyDescent="0.2"/>
    <row r="49551" x14ac:dyDescent="0.2"/>
    <row r="49552" x14ac:dyDescent="0.2"/>
    <row r="49553" x14ac:dyDescent="0.2"/>
    <row r="49554" x14ac:dyDescent="0.2"/>
    <row r="49555" x14ac:dyDescent="0.2"/>
    <row r="49556" x14ac:dyDescent="0.2"/>
    <row r="49557" x14ac:dyDescent="0.2"/>
    <row r="49558" x14ac:dyDescent="0.2"/>
    <row r="49559" x14ac:dyDescent="0.2"/>
    <row r="49560" x14ac:dyDescent="0.2"/>
    <row r="49561" x14ac:dyDescent="0.2"/>
    <row r="49562" x14ac:dyDescent="0.2"/>
    <row r="49563" x14ac:dyDescent="0.2"/>
    <row r="49564" x14ac:dyDescent="0.2"/>
    <row r="49565" x14ac:dyDescent="0.2"/>
    <row r="49566" x14ac:dyDescent="0.2"/>
    <row r="49567" x14ac:dyDescent="0.2"/>
    <row r="49568" x14ac:dyDescent="0.2"/>
    <row r="49569" x14ac:dyDescent="0.2"/>
    <row r="49570" x14ac:dyDescent="0.2"/>
    <row r="49571" x14ac:dyDescent="0.2"/>
    <row r="49572" x14ac:dyDescent="0.2"/>
    <row r="49573" x14ac:dyDescent="0.2"/>
    <row r="49574" x14ac:dyDescent="0.2"/>
    <row r="49575" x14ac:dyDescent="0.2"/>
    <row r="49576" x14ac:dyDescent="0.2"/>
    <row r="49577" x14ac:dyDescent="0.2"/>
    <row r="49578" x14ac:dyDescent="0.2"/>
    <row r="49579" x14ac:dyDescent="0.2"/>
    <row r="49580" x14ac:dyDescent="0.2"/>
    <row r="49581" x14ac:dyDescent="0.2"/>
    <row r="49582" x14ac:dyDescent="0.2"/>
    <row r="49583" x14ac:dyDescent="0.2"/>
    <row r="49584" x14ac:dyDescent="0.2"/>
    <row r="49585" x14ac:dyDescent="0.2"/>
    <row r="49586" x14ac:dyDescent="0.2"/>
    <row r="49587" x14ac:dyDescent="0.2"/>
    <row r="49588" x14ac:dyDescent="0.2"/>
    <row r="49589" x14ac:dyDescent="0.2"/>
    <row r="49590" x14ac:dyDescent="0.2"/>
    <row r="49591" x14ac:dyDescent="0.2"/>
    <row r="49592" x14ac:dyDescent="0.2"/>
    <row r="49593" x14ac:dyDescent="0.2"/>
    <row r="49594" x14ac:dyDescent="0.2"/>
    <row r="49595" x14ac:dyDescent="0.2"/>
    <row r="49596" x14ac:dyDescent="0.2"/>
    <row r="49597" x14ac:dyDescent="0.2"/>
    <row r="49598" x14ac:dyDescent="0.2"/>
    <row r="49599" x14ac:dyDescent="0.2"/>
    <row r="49600" x14ac:dyDescent="0.2"/>
    <row r="49601" x14ac:dyDescent="0.2"/>
    <row r="49602" x14ac:dyDescent="0.2"/>
    <row r="49603" x14ac:dyDescent="0.2"/>
    <row r="49604" x14ac:dyDescent="0.2"/>
    <row r="49605" x14ac:dyDescent="0.2"/>
    <row r="49606" x14ac:dyDescent="0.2"/>
    <row r="49607" x14ac:dyDescent="0.2"/>
    <row r="49608" x14ac:dyDescent="0.2"/>
    <row r="49609" x14ac:dyDescent="0.2"/>
    <row r="49610" x14ac:dyDescent="0.2"/>
    <row r="49611" x14ac:dyDescent="0.2"/>
    <row r="49612" x14ac:dyDescent="0.2"/>
    <row r="49613" x14ac:dyDescent="0.2"/>
    <row r="49614" x14ac:dyDescent="0.2"/>
    <row r="49615" x14ac:dyDescent="0.2"/>
    <row r="49616" x14ac:dyDescent="0.2"/>
    <row r="49617" x14ac:dyDescent="0.2"/>
    <row r="49618" x14ac:dyDescent="0.2"/>
    <row r="49619" x14ac:dyDescent="0.2"/>
    <row r="49620" x14ac:dyDescent="0.2"/>
    <row r="49621" x14ac:dyDescent="0.2"/>
    <row r="49622" x14ac:dyDescent="0.2"/>
    <row r="49623" x14ac:dyDescent="0.2"/>
    <row r="49624" x14ac:dyDescent="0.2"/>
    <row r="49625" x14ac:dyDescent="0.2"/>
    <row r="49626" x14ac:dyDescent="0.2"/>
    <row r="49627" x14ac:dyDescent="0.2"/>
    <row r="49628" x14ac:dyDescent="0.2"/>
    <row r="49629" x14ac:dyDescent="0.2"/>
    <row r="49630" x14ac:dyDescent="0.2"/>
    <row r="49631" x14ac:dyDescent="0.2"/>
    <row r="49632" x14ac:dyDescent="0.2"/>
    <row r="49633" x14ac:dyDescent="0.2"/>
    <row r="49634" x14ac:dyDescent="0.2"/>
    <row r="49635" x14ac:dyDescent="0.2"/>
    <row r="49636" x14ac:dyDescent="0.2"/>
    <row r="49637" x14ac:dyDescent="0.2"/>
    <row r="49638" x14ac:dyDescent="0.2"/>
    <row r="49639" x14ac:dyDescent="0.2"/>
    <row r="49640" x14ac:dyDescent="0.2"/>
    <row r="49641" x14ac:dyDescent="0.2"/>
    <row r="49642" x14ac:dyDescent="0.2"/>
    <row r="49643" x14ac:dyDescent="0.2"/>
    <row r="49644" x14ac:dyDescent="0.2"/>
    <row r="49645" x14ac:dyDescent="0.2"/>
    <row r="49646" x14ac:dyDescent="0.2"/>
    <row r="49647" x14ac:dyDescent="0.2"/>
    <row r="49648" x14ac:dyDescent="0.2"/>
    <row r="49649" x14ac:dyDescent="0.2"/>
    <row r="49650" x14ac:dyDescent="0.2"/>
    <row r="49651" x14ac:dyDescent="0.2"/>
    <row r="49652" x14ac:dyDescent="0.2"/>
    <row r="49653" x14ac:dyDescent="0.2"/>
    <row r="49654" x14ac:dyDescent="0.2"/>
    <row r="49655" x14ac:dyDescent="0.2"/>
    <row r="49656" x14ac:dyDescent="0.2"/>
    <row r="49657" x14ac:dyDescent="0.2"/>
    <row r="49658" x14ac:dyDescent="0.2"/>
    <row r="49659" x14ac:dyDescent="0.2"/>
    <row r="49660" x14ac:dyDescent="0.2"/>
    <row r="49661" x14ac:dyDescent="0.2"/>
    <row r="49662" x14ac:dyDescent="0.2"/>
    <row r="49663" x14ac:dyDescent="0.2"/>
    <row r="49664" x14ac:dyDescent="0.2"/>
    <row r="49665" x14ac:dyDescent="0.2"/>
    <row r="49666" x14ac:dyDescent="0.2"/>
    <row r="49667" x14ac:dyDescent="0.2"/>
    <row r="49668" x14ac:dyDescent="0.2"/>
    <row r="49669" x14ac:dyDescent="0.2"/>
    <row r="49670" x14ac:dyDescent="0.2"/>
    <row r="49671" x14ac:dyDescent="0.2"/>
    <row r="49672" x14ac:dyDescent="0.2"/>
    <row r="49673" x14ac:dyDescent="0.2"/>
    <row r="49674" x14ac:dyDescent="0.2"/>
    <row r="49675" x14ac:dyDescent="0.2"/>
    <row r="49676" x14ac:dyDescent="0.2"/>
    <row r="49677" x14ac:dyDescent="0.2"/>
    <row r="49678" x14ac:dyDescent="0.2"/>
    <row r="49679" x14ac:dyDescent="0.2"/>
    <row r="49680" x14ac:dyDescent="0.2"/>
    <row r="49681" x14ac:dyDescent="0.2"/>
    <row r="49682" x14ac:dyDescent="0.2"/>
    <row r="49683" x14ac:dyDescent="0.2"/>
    <row r="49684" x14ac:dyDescent="0.2"/>
    <row r="49685" x14ac:dyDescent="0.2"/>
    <row r="49686" x14ac:dyDescent="0.2"/>
    <row r="49687" x14ac:dyDescent="0.2"/>
    <row r="49688" x14ac:dyDescent="0.2"/>
    <row r="49689" x14ac:dyDescent="0.2"/>
    <row r="49690" x14ac:dyDescent="0.2"/>
    <row r="49691" x14ac:dyDescent="0.2"/>
    <row r="49692" x14ac:dyDescent="0.2"/>
    <row r="49693" x14ac:dyDescent="0.2"/>
    <row r="49694" x14ac:dyDescent="0.2"/>
    <row r="49695" x14ac:dyDescent="0.2"/>
    <row r="49696" x14ac:dyDescent="0.2"/>
    <row r="49697" x14ac:dyDescent="0.2"/>
    <row r="49698" x14ac:dyDescent="0.2"/>
    <row r="49699" x14ac:dyDescent="0.2"/>
    <row r="49700" x14ac:dyDescent="0.2"/>
    <row r="49701" x14ac:dyDescent="0.2"/>
    <row r="49702" x14ac:dyDescent="0.2"/>
    <row r="49703" x14ac:dyDescent="0.2"/>
    <row r="49704" x14ac:dyDescent="0.2"/>
    <row r="49705" x14ac:dyDescent="0.2"/>
    <row r="49706" x14ac:dyDescent="0.2"/>
    <row r="49707" x14ac:dyDescent="0.2"/>
    <row r="49708" x14ac:dyDescent="0.2"/>
    <row r="49709" x14ac:dyDescent="0.2"/>
    <row r="49710" x14ac:dyDescent="0.2"/>
    <row r="49711" x14ac:dyDescent="0.2"/>
    <row r="49712" x14ac:dyDescent="0.2"/>
    <row r="49713" x14ac:dyDescent="0.2"/>
    <row r="49714" x14ac:dyDescent="0.2"/>
    <row r="49715" x14ac:dyDescent="0.2"/>
    <row r="49716" x14ac:dyDescent="0.2"/>
    <row r="49717" x14ac:dyDescent="0.2"/>
    <row r="49718" x14ac:dyDescent="0.2"/>
    <row r="49719" x14ac:dyDescent="0.2"/>
    <row r="49720" x14ac:dyDescent="0.2"/>
    <row r="49721" x14ac:dyDescent="0.2"/>
    <row r="49722" x14ac:dyDescent="0.2"/>
    <row r="49723" x14ac:dyDescent="0.2"/>
    <row r="49724" x14ac:dyDescent="0.2"/>
    <row r="49725" x14ac:dyDescent="0.2"/>
    <row r="49726" x14ac:dyDescent="0.2"/>
    <row r="49727" x14ac:dyDescent="0.2"/>
    <row r="49728" x14ac:dyDescent="0.2"/>
    <row r="49729" x14ac:dyDescent="0.2"/>
    <row r="49730" x14ac:dyDescent="0.2"/>
    <row r="49731" x14ac:dyDescent="0.2"/>
    <row r="49732" x14ac:dyDescent="0.2"/>
    <row r="49733" x14ac:dyDescent="0.2"/>
    <row r="49734" x14ac:dyDescent="0.2"/>
    <row r="49735" x14ac:dyDescent="0.2"/>
    <row r="49736" x14ac:dyDescent="0.2"/>
    <row r="49737" x14ac:dyDescent="0.2"/>
    <row r="49738" x14ac:dyDescent="0.2"/>
    <row r="49739" x14ac:dyDescent="0.2"/>
    <row r="49740" x14ac:dyDescent="0.2"/>
    <row r="49741" x14ac:dyDescent="0.2"/>
    <row r="49742" x14ac:dyDescent="0.2"/>
    <row r="49743" x14ac:dyDescent="0.2"/>
    <row r="49744" x14ac:dyDescent="0.2"/>
    <row r="49745" x14ac:dyDescent="0.2"/>
    <row r="49746" x14ac:dyDescent="0.2"/>
    <row r="49747" x14ac:dyDescent="0.2"/>
    <row r="49748" x14ac:dyDescent="0.2"/>
    <row r="49749" x14ac:dyDescent="0.2"/>
    <row r="49750" x14ac:dyDescent="0.2"/>
    <row r="49751" x14ac:dyDescent="0.2"/>
    <row r="49752" x14ac:dyDescent="0.2"/>
    <row r="49753" x14ac:dyDescent="0.2"/>
    <row r="49754" x14ac:dyDescent="0.2"/>
    <row r="49755" x14ac:dyDescent="0.2"/>
    <row r="49756" x14ac:dyDescent="0.2"/>
    <row r="49757" x14ac:dyDescent="0.2"/>
    <row r="49758" x14ac:dyDescent="0.2"/>
    <row r="49759" x14ac:dyDescent="0.2"/>
    <row r="49760" x14ac:dyDescent="0.2"/>
    <row r="49761" x14ac:dyDescent="0.2"/>
    <row r="49762" x14ac:dyDescent="0.2"/>
    <row r="49763" x14ac:dyDescent="0.2"/>
    <row r="49764" x14ac:dyDescent="0.2"/>
    <row r="49765" x14ac:dyDescent="0.2"/>
    <row r="49766" x14ac:dyDescent="0.2"/>
    <row r="49767" x14ac:dyDescent="0.2"/>
    <row r="49768" x14ac:dyDescent="0.2"/>
    <row r="49769" x14ac:dyDescent="0.2"/>
    <row r="49770" x14ac:dyDescent="0.2"/>
    <row r="49771" x14ac:dyDescent="0.2"/>
    <row r="49772" x14ac:dyDescent="0.2"/>
    <row r="49773" x14ac:dyDescent="0.2"/>
    <row r="49774" x14ac:dyDescent="0.2"/>
    <row r="49775" x14ac:dyDescent="0.2"/>
    <row r="49776" x14ac:dyDescent="0.2"/>
    <row r="49777" x14ac:dyDescent="0.2"/>
    <row r="49778" x14ac:dyDescent="0.2"/>
    <row r="49779" x14ac:dyDescent="0.2"/>
    <row r="49780" x14ac:dyDescent="0.2"/>
    <row r="49781" x14ac:dyDescent="0.2"/>
    <row r="49782" x14ac:dyDescent="0.2"/>
    <row r="49783" x14ac:dyDescent="0.2"/>
    <row r="49784" x14ac:dyDescent="0.2"/>
    <row r="49785" x14ac:dyDescent="0.2"/>
    <row r="49786" x14ac:dyDescent="0.2"/>
    <row r="49787" x14ac:dyDescent="0.2"/>
    <row r="49788" x14ac:dyDescent="0.2"/>
    <row r="49789" x14ac:dyDescent="0.2"/>
    <row r="49790" x14ac:dyDescent="0.2"/>
    <row r="49791" x14ac:dyDescent="0.2"/>
    <row r="49792" x14ac:dyDescent="0.2"/>
    <row r="49793" x14ac:dyDescent="0.2"/>
    <row r="49794" x14ac:dyDescent="0.2"/>
    <row r="49795" x14ac:dyDescent="0.2"/>
    <row r="49796" x14ac:dyDescent="0.2"/>
    <row r="49797" x14ac:dyDescent="0.2"/>
    <row r="49798" x14ac:dyDescent="0.2"/>
    <row r="49799" x14ac:dyDescent="0.2"/>
    <row r="49800" x14ac:dyDescent="0.2"/>
    <row r="49801" x14ac:dyDescent="0.2"/>
    <row r="49802" x14ac:dyDescent="0.2"/>
    <row r="49803" x14ac:dyDescent="0.2"/>
    <row r="49804" x14ac:dyDescent="0.2"/>
    <row r="49805" x14ac:dyDescent="0.2"/>
    <row r="49806" x14ac:dyDescent="0.2"/>
    <row r="49807" x14ac:dyDescent="0.2"/>
    <row r="49808" x14ac:dyDescent="0.2"/>
    <row r="49809" x14ac:dyDescent="0.2"/>
    <row r="49810" x14ac:dyDescent="0.2"/>
    <row r="49811" x14ac:dyDescent="0.2"/>
    <row r="49812" x14ac:dyDescent="0.2"/>
    <row r="49813" x14ac:dyDescent="0.2"/>
    <row r="49814" x14ac:dyDescent="0.2"/>
    <row r="49815" x14ac:dyDescent="0.2"/>
    <row r="49816" x14ac:dyDescent="0.2"/>
    <row r="49817" x14ac:dyDescent="0.2"/>
    <row r="49818" x14ac:dyDescent="0.2"/>
    <row r="49819" x14ac:dyDescent="0.2"/>
    <row r="49820" x14ac:dyDescent="0.2"/>
    <row r="49821" x14ac:dyDescent="0.2"/>
    <row r="49822" x14ac:dyDescent="0.2"/>
    <row r="49823" x14ac:dyDescent="0.2"/>
    <row r="49824" x14ac:dyDescent="0.2"/>
    <row r="49825" x14ac:dyDescent="0.2"/>
    <row r="49826" x14ac:dyDescent="0.2"/>
    <row r="49827" x14ac:dyDescent="0.2"/>
    <row r="49828" x14ac:dyDescent="0.2"/>
    <row r="49829" x14ac:dyDescent="0.2"/>
    <row r="49830" x14ac:dyDescent="0.2"/>
    <row r="49831" x14ac:dyDescent="0.2"/>
    <row r="49832" x14ac:dyDescent="0.2"/>
    <row r="49833" x14ac:dyDescent="0.2"/>
    <row r="49834" x14ac:dyDescent="0.2"/>
    <row r="49835" x14ac:dyDescent="0.2"/>
    <row r="49836" x14ac:dyDescent="0.2"/>
    <row r="49837" x14ac:dyDescent="0.2"/>
    <row r="49838" x14ac:dyDescent="0.2"/>
    <row r="49839" x14ac:dyDescent="0.2"/>
    <row r="49840" x14ac:dyDescent="0.2"/>
    <row r="49841" x14ac:dyDescent="0.2"/>
    <row r="49842" x14ac:dyDescent="0.2"/>
    <row r="49843" x14ac:dyDescent="0.2"/>
    <row r="49844" x14ac:dyDescent="0.2"/>
    <row r="49845" x14ac:dyDescent="0.2"/>
    <row r="49846" x14ac:dyDescent="0.2"/>
    <row r="49847" x14ac:dyDescent="0.2"/>
    <row r="49848" x14ac:dyDescent="0.2"/>
    <row r="49849" x14ac:dyDescent="0.2"/>
    <row r="49850" x14ac:dyDescent="0.2"/>
    <row r="49851" x14ac:dyDescent="0.2"/>
    <row r="49852" x14ac:dyDescent="0.2"/>
    <row r="49853" x14ac:dyDescent="0.2"/>
    <row r="49854" x14ac:dyDescent="0.2"/>
    <row r="49855" x14ac:dyDescent="0.2"/>
    <row r="49856" x14ac:dyDescent="0.2"/>
    <row r="49857" x14ac:dyDescent="0.2"/>
    <row r="49858" x14ac:dyDescent="0.2"/>
    <row r="49859" x14ac:dyDescent="0.2"/>
    <row r="49860" x14ac:dyDescent="0.2"/>
    <row r="49861" x14ac:dyDescent="0.2"/>
    <row r="49862" x14ac:dyDescent="0.2"/>
    <row r="49863" x14ac:dyDescent="0.2"/>
    <row r="49864" x14ac:dyDescent="0.2"/>
    <row r="49865" x14ac:dyDescent="0.2"/>
    <row r="49866" x14ac:dyDescent="0.2"/>
    <row r="49867" x14ac:dyDescent="0.2"/>
    <row r="49868" x14ac:dyDescent="0.2"/>
    <row r="49869" x14ac:dyDescent="0.2"/>
    <row r="49870" x14ac:dyDescent="0.2"/>
    <row r="49871" x14ac:dyDescent="0.2"/>
    <row r="49872" x14ac:dyDescent="0.2"/>
    <row r="49873" x14ac:dyDescent="0.2"/>
    <row r="49874" x14ac:dyDescent="0.2"/>
    <row r="49875" x14ac:dyDescent="0.2"/>
    <row r="49876" x14ac:dyDescent="0.2"/>
    <row r="49877" x14ac:dyDescent="0.2"/>
    <row r="49878" x14ac:dyDescent="0.2"/>
    <row r="49879" x14ac:dyDescent="0.2"/>
    <row r="49880" x14ac:dyDescent="0.2"/>
    <row r="49881" x14ac:dyDescent="0.2"/>
    <row r="49882" x14ac:dyDescent="0.2"/>
    <row r="49883" x14ac:dyDescent="0.2"/>
    <row r="49884" x14ac:dyDescent="0.2"/>
    <row r="49885" x14ac:dyDescent="0.2"/>
    <row r="49886" x14ac:dyDescent="0.2"/>
    <row r="49887" x14ac:dyDescent="0.2"/>
    <row r="49888" x14ac:dyDescent="0.2"/>
    <row r="49889" x14ac:dyDescent="0.2"/>
    <row r="49890" x14ac:dyDescent="0.2"/>
    <row r="49891" x14ac:dyDescent="0.2"/>
    <row r="49892" x14ac:dyDescent="0.2"/>
    <row r="49893" x14ac:dyDescent="0.2"/>
    <row r="49894" x14ac:dyDescent="0.2"/>
    <row r="49895" x14ac:dyDescent="0.2"/>
    <row r="49896" x14ac:dyDescent="0.2"/>
    <row r="49897" x14ac:dyDescent="0.2"/>
    <row r="49898" x14ac:dyDescent="0.2"/>
    <row r="49899" x14ac:dyDescent="0.2"/>
    <row r="49900" x14ac:dyDescent="0.2"/>
    <row r="49901" x14ac:dyDescent="0.2"/>
    <row r="49902" x14ac:dyDescent="0.2"/>
    <row r="49903" x14ac:dyDescent="0.2"/>
    <row r="49904" x14ac:dyDescent="0.2"/>
    <row r="49905" x14ac:dyDescent="0.2"/>
    <row r="49906" x14ac:dyDescent="0.2"/>
    <row r="49907" x14ac:dyDescent="0.2"/>
    <row r="49908" x14ac:dyDescent="0.2"/>
    <row r="49909" x14ac:dyDescent="0.2"/>
    <row r="49910" x14ac:dyDescent="0.2"/>
    <row r="49911" x14ac:dyDescent="0.2"/>
    <row r="49912" x14ac:dyDescent="0.2"/>
    <row r="49913" x14ac:dyDescent="0.2"/>
    <row r="49914" x14ac:dyDescent="0.2"/>
    <row r="49915" x14ac:dyDescent="0.2"/>
    <row r="49916" x14ac:dyDescent="0.2"/>
    <row r="49917" x14ac:dyDescent="0.2"/>
    <row r="49918" x14ac:dyDescent="0.2"/>
    <row r="49919" x14ac:dyDescent="0.2"/>
    <row r="49920" x14ac:dyDescent="0.2"/>
    <row r="49921" x14ac:dyDescent="0.2"/>
    <row r="49922" x14ac:dyDescent="0.2"/>
    <row r="49923" x14ac:dyDescent="0.2"/>
    <row r="49924" x14ac:dyDescent="0.2"/>
    <row r="49925" x14ac:dyDescent="0.2"/>
    <row r="49926" x14ac:dyDescent="0.2"/>
    <row r="49927" x14ac:dyDescent="0.2"/>
    <row r="49928" x14ac:dyDescent="0.2"/>
    <row r="49929" x14ac:dyDescent="0.2"/>
    <row r="49930" x14ac:dyDescent="0.2"/>
    <row r="49931" x14ac:dyDescent="0.2"/>
    <row r="49932" x14ac:dyDescent="0.2"/>
    <row r="49933" x14ac:dyDescent="0.2"/>
    <row r="49934" x14ac:dyDescent="0.2"/>
    <row r="49935" x14ac:dyDescent="0.2"/>
    <row r="49936" x14ac:dyDescent="0.2"/>
    <row r="49937" x14ac:dyDescent="0.2"/>
    <row r="49938" x14ac:dyDescent="0.2"/>
    <row r="49939" x14ac:dyDescent="0.2"/>
    <row r="49940" x14ac:dyDescent="0.2"/>
    <row r="49941" x14ac:dyDescent="0.2"/>
    <row r="49942" x14ac:dyDescent="0.2"/>
    <row r="49943" x14ac:dyDescent="0.2"/>
    <row r="49944" x14ac:dyDescent="0.2"/>
    <row r="49945" x14ac:dyDescent="0.2"/>
    <row r="49946" x14ac:dyDescent="0.2"/>
    <row r="49947" x14ac:dyDescent="0.2"/>
    <row r="49948" x14ac:dyDescent="0.2"/>
    <row r="49949" x14ac:dyDescent="0.2"/>
    <row r="49950" x14ac:dyDescent="0.2"/>
    <row r="49951" x14ac:dyDescent="0.2"/>
    <row r="49952" x14ac:dyDescent="0.2"/>
    <row r="49953" x14ac:dyDescent="0.2"/>
    <row r="49954" x14ac:dyDescent="0.2"/>
    <row r="49955" x14ac:dyDescent="0.2"/>
    <row r="49956" x14ac:dyDescent="0.2"/>
    <row r="49957" x14ac:dyDescent="0.2"/>
    <row r="49958" x14ac:dyDescent="0.2"/>
    <row r="49959" x14ac:dyDescent="0.2"/>
    <row r="49960" x14ac:dyDescent="0.2"/>
    <row r="49961" x14ac:dyDescent="0.2"/>
    <row r="49962" x14ac:dyDescent="0.2"/>
    <row r="49963" x14ac:dyDescent="0.2"/>
    <row r="49964" x14ac:dyDescent="0.2"/>
    <row r="49965" x14ac:dyDescent="0.2"/>
    <row r="49966" x14ac:dyDescent="0.2"/>
    <row r="49967" x14ac:dyDescent="0.2"/>
    <row r="49968" x14ac:dyDescent="0.2"/>
    <row r="49969" x14ac:dyDescent="0.2"/>
    <row r="49970" x14ac:dyDescent="0.2"/>
    <row r="49971" x14ac:dyDescent="0.2"/>
    <row r="49972" x14ac:dyDescent="0.2"/>
    <row r="49973" x14ac:dyDescent="0.2"/>
    <row r="49974" x14ac:dyDescent="0.2"/>
    <row r="49975" x14ac:dyDescent="0.2"/>
    <row r="49976" x14ac:dyDescent="0.2"/>
    <row r="49977" x14ac:dyDescent="0.2"/>
    <row r="49978" x14ac:dyDescent="0.2"/>
    <row r="49979" x14ac:dyDescent="0.2"/>
    <row r="49980" x14ac:dyDescent="0.2"/>
    <row r="49981" x14ac:dyDescent="0.2"/>
    <row r="49982" x14ac:dyDescent="0.2"/>
    <row r="49983" x14ac:dyDescent="0.2"/>
    <row r="49984" x14ac:dyDescent="0.2"/>
    <row r="49985" x14ac:dyDescent="0.2"/>
    <row r="49986" x14ac:dyDescent="0.2"/>
    <row r="49987" x14ac:dyDescent="0.2"/>
    <row r="49988" x14ac:dyDescent="0.2"/>
    <row r="49989" x14ac:dyDescent="0.2"/>
    <row r="49990" x14ac:dyDescent="0.2"/>
    <row r="49991" x14ac:dyDescent="0.2"/>
    <row r="49992" x14ac:dyDescent="0.2"/>
    <row r="49993" x14ac:dyDescent="0.2"/>
    <row r="49994" x14ac:dyDescent="0.2"/>
    <row r="49995" x14ac:dyDescent="0.2"/>
    <row r="49996" x14ac:dyDescent="0.2"/>
    <row r="49997" x14ac:dyDescent="0.2"/>
    <row r="49998" x14ac:dyDescent="0.2"/>
    <row r="49999" x14ac:dyDescent="0.2"/>
    <row r="50000" x14ac:dyDescent="0.2"/>
    <row r="50001" x14ac:dyDescent="0.2"/>
    <row r="50002" x14ac:dyDescent="0.2"/>
    <row r="50003" x14ac:dyDescent="0.2"/>
    <row r="50004" x14ac:dyDescent="0.2"/>
    <row r="50005" x14ac:dyDescent="0.2"/>
    <row r="50006" x14ac:dyDescent="0.2"/>
    <row r="50007" x14ac:dyDescent="0.2"/>
    <row r="50008" x14ac:dyDescent="0.2"/>
    <row r="50009" x14ac:dyDescent="0.2"/>
    <row r="50010" x14ac:dyDescent="0.2"/>
    <row r="50011" x14ac:dyDescent="0.2"/>
    <row r="50012" x14ac:dyDescent="0.2"/>
    <row r="50013" x14ac:dyDescent="0.2"/>
    <row r="50014" x14ac:dyDescent="0.2"/>
    <row r="50015" x14ac:dyDescent="0.2"/>
    <row r="50016" x14ac:dyDescent="0.2"/>
    <row r="50017" x14ac:dyDescent="0.2"/>
    <row r="50018" x14ac:dyDescent="0.2"/>
    <row r="50019" x14ac:dyDescent="0.2"/>
    <row r="50020" x14ac:dyDescent="0.2"/>
    <row r="50021" x14ac:dyDescent="0.2"/>
    <row r="50022" x14ac:dyDescent="0.2"/>
    <row r="50023" x14ac:dyDescent="0.2"/>
    <row r="50024" x14ac:dyDescent="0.2"/>
    <row r="50025" x14ac:dyDescent="0.2"/>
    <row r="50026" x14ac:dyDescent="0.2"/>
    <row r="50027" x14ac:dyDescent="0.2"/>
    <row r="50028" x14ac:dyDescent="0.2"/>
    <row r="50029" x14ac:dyDescent="0.2"/>
    <row r="50030" x14ac:dyDescent="0.2"/>
    <row r="50031" x14ac:dyDescent="0.2"/>
    <row r="50032" x14ac:dyDescent="0.2"/>
    <row r="50033" x14ac:dyDescent="0.2"/>
    <row r="50034" x14ac:dyDescent="0.2"/>
    <row r="50035" x14ac:dyDescent="0.2"/>
    <row r="50036" x14ac:dyDescent="0.2"/>
    <row r="50037" x14ac:dyDescent="0.2"/>
    <row r="50038" x14ac:dyDescent="0.2"/>
    <row r="50039" x14ac:dyDescent="0.2"/>
    <row r="50040" x14ac:dyDescent="0.2"/>
    <row r="50041" x14ac:dyDescent="0.2"/>
    <row r="50042" x14ac:dyDescent="0.2"/>
    <row r="50043" x14ac:dyDescent="0.2"/>
    <row r="50044" x14ac:dyDescent="0.2"/>
    <row r="50045" x14ac:dyDescent="0.2"/>
    <row r="50046" x14ac:dyDescent="0.2"/>
    <row r="50047" x14ac:dyDescent="0.2"/>
    <row r="50048" x14ac:dyDescent="0.2"/>
    <row r="50049" x14ac:dyDescent="0.2"/>
    <row r="50050" x14ac:dyDescent="0.2"/>
    <row r="50051" x14ac:dyDescent="0.2"/>
    <row r="50052" x14ac:dyDescent="0.2"/>
    <row r="50053" x14ac:dyDescent="0.2"/>
    <row r="50054" x14ac:dyDescent="0.2"/>
    <row r="50055" x14ac:dyDescent="0.2"/>
    <row r="50056" x14ac:dyDescent="0.2"/>
    <row r="50057" x14ac:dyDescent="0.2"/>
    <row r="50058" x14ac:dyDescent="0.2"/>
    <row r="50059" x14ac:dyDescent="0.2"/>
    <row r="50060" x14ac:dyDescent="0.2"/>
    <row r="50061" x14ac:dyDescent="0.2"/>
    <row r="50062" x14ac:dyDescent="0.2"/>
    <row r="50063" x14ac:dyDescent="0.2"/>
    <row r="50064" x14ac:dyDescent="0.2"/>
    <row r="50065" x14ac:dyDescent="0.2"/>
    <row r="50066" x14ac:dyDescent="0.2"/>
    <row r="50067" x14ac:dyDescent="0.2"/>
    <row r="50068" x14ac:dyDescent="0.2"/>
    <row r="50069" x14ac:dyDescent="0.2"/>
    <row r="50070" x14ac:dyDescent="0.2"/>
    <row r="50071" x14ac:dyDescent="0.2"/>
    <row r="50072" x14ac:dyDescent="0.2"/>
    <row r="50073" x14ac:dyDescent="0.2"/>
    <row r="50074" x14ac:dyDescent="0.2"/>
    <row r="50075" x14ac:dyDescent="0.2"/>
    <row r="50076" x14ac:dyDescent="0.2"/>
    <row r="50077" x14ac:dyDescent="0.2"/>
    <row r="50078" x14ac:dyDescent="0.2"/>
    <row r="50079" x14ac:dyDescent="0.2"/>
    <row r="50080" x14ac:dyDescent="0.2"/>
    <row r="50081" x14ac:dyDescent="0.2"/>
    <row r="50082" x14ac:dyDescent="0.2"/>
    <row r="50083" x14ac:dyDescent="0.2"/>
    <row r="50084" x14ac:dyDescent="0.2"/>
    <row r="50085" x14ac:dyDescent="0.2"/>
    <row r="50086" x14ac:dyDescent="0.2"/>
    <row r="50087" x14ac:dyDescent="0.2"/>
    <row r="50088" x14ac:dyDescent="0.2"/>
    <row r="50089" x14ac:dyDescent="0.2"/>
    <row r="50090" x14ac:dyDescent="0.2"/>
    <row r="50091" x14ac:dyDescent="0.2"/>
    <row r="50092" x14ac:dyDescent="0.2"/>
    <row r="50093" x14ac:dyDescent="0.2"/>
    <row r="50094" x14ac:dyDescent="0.2"/>
    <row r="50095" x14ac:dyDescent="0.2"/>
    <row r="50096" x14ac:dyDescent="0.2"/>
    <row r="50097" x14ac:dyDescent="0.2"/>
    <row r="50098" x14ac:dyDescent="0.2"/>
    <row r="50099" x14ac:dyDescent="0.2"/>
    <row r="50100" x14ac:dyDescent="0.2"/>
    <row r="50101" x14ac:dyDescent="0.2"/>
    <row r="50102" x14ac:dyDescent="0.2"/>
    <row r="50103" x14ac:dyDescent="0.2"/>
    <row r="50104" x14ac:dyDescent="0.2"/>
    <row r="50105" x14ac:dyDescent="0.2"/>
    <row r="50106" x14ac:dyDescent="0.2"/>
    <row r="50107" x14ac:dyDescent="0.2"/>
    <row r="50108" x14ac:dyDescent="0.2"/>
    <row r="50109" x14ac:dyDescent="0.2"/>
    <row r="50110" x14ac:dyDescent="0.2"/>
    <row r="50111" x14ac:dyDescent="0.2"/>
    <row r="50112" x14ac:dyDescent="0.2"/>
    <row r="50113" x14ac:dyDescent="0.2"/>
    <row r="50114" x14ac:dyDescent="0.2"/>
    <row r="50115" x14ac:dyDescent="0.2"/>
    <row r="50116" x14ac:dyDescent="0.2"/>
    <row r="50117" x14ac:dyDescent="0.2"/>
    <row r="50118" x14ac:dyDescent="0.2"/>
    <row r="50119" x14ac:dyDescent="0.2"/>
    <row r="50120" x14ac:dyDescent="0.2"/>
    <row r="50121" x14ac:dyDescent="0.2"/>
    <row r="50122" x14ac:dyDescent="0.2"/>
    <row r="50123" x14ac:dyDescent="0.2"/>
    <row r="50124" x14ac:dyDescent="0.2"/>
    <row r="50125" x14ac:dyDescent="0.2"/>
    <row r="50126" x14ac:dyDescent="0.2"/>
    <row r="50127" x14ac:dyDescent="0.2"/>
    <row r="50128" x14ac:dyDescent="0.2"/>
    <row r="50129" x14ac:dyDescent="0.2"/>
    <row r="50130" x14ac:dyDescent="0.2"/>
    <row r="50131" x14ac:dyDescent="0.2"/>
    <row r="50132" x14ac:dyDescent="0.2"/>
    <row r="50133" x14ac:dyDescent="0.2"/>
    <row r="50134" x14ac:dyDescent="0.2"/>
    <row r="50135" x14ac:dyDescent="0.2"/>
    <row r="50136" x14ac:dyDescent="0.2"/>
    <row r="50137" x14ac:dyDescent="0.2"/>
    <row r="50138" x14ac:dyDescent="0.2"/>
    <row r="50139" x14ac:dyDescent="0.2"/>
    <row r="50140" x14ac:dyDescent="0.2"/>
    <row r="50141" x14ac:dyDescent="0.2"/>
    <row r="50142" x14ac:dyDescent="0.2"/>
    <row r="50143" x14ac:dyDescent="0.2"/>
    <row r="50144" x14ac:dyDescent="0.2"/>
    <row r="50145" x14ac:dyDescent="0.2"/>
    <row r="50146" x14ac:dyDescent="0.2"/>
    <row r="50147" x14ac:dyDescent="0.2"/>
    <row r="50148" x14ac:dyDescent="0.2"/>
    <row r="50149" x14ac:dyDescent="0.2"/>
    <row r="50150" x14ac:dyDescent="0.2"/>
    <row r="50151" x14ac:dyDescent="0.2"/>
    <row r="50152" x14ac:dyDescent="0.2"/>
    <row r="50153" x14ac:dyDescent="0.2"/>
    <row r="50154" x14ac:dyDescent="0.2"/>
    <row r="50155" x14ac:dyDescent="0.2"/>
    <row r="50156" x14ac:dyDescent="0.2"/>
    <row r="50157" x14ac:dyDescent="0.2"/>
    <row r="50158" x14ac:dyDescent="0.2"/>
    <row r="50159" x14ac:dyDescent="0.2"/>
    <row r="50160" x14ac:dyDescent="0.2"/>
    <row r="50161" x14ac:dyDescent="0.2"/>
    <row r="50162" x14ac:dyDescent="0.2"/>
    <row r="50163" x14ac:dyDescent="0.2"/>
    <row r="50164" x14ac:dyDescent="0.2"/>
    <row r="50165" x14ac:dyDescent="0.2"/>
    <row r="50166" x14ac:dyDescent="0.2"/>
    <row r="50167" x14ac:dyDescent="0.2"/>
    <row r="50168" x14ac:dyDescent="0.2"/>
    <row r="50169" x14ac:dyDescent="0.2"/>
    <row r="50170" x14ac:dyDescent="0.2"/>
    <row r="50171" x14ac:dyDescent="0.2"/>
    <row r="50172" x14ac:dyDescent="0.2"/>
    <row r="50173" x14ac:dyDescent="0.2"/>
    <row r="50174" x14ac:dyDescent="0.2"/>
    <row r="50175" x14ac:dyDescent="0.2"/>
    <row r="50176" x14ac:dyDescent="0.2"/>
    <row r="50177" x14ac:dyDescent="0.2"/>
    <row r="50178" x14ac:dyDescent="0.2"/>
    <row r="50179" x14ac:dyDescent="0.2"/>
    <row r="50180" x14ac:dyDescent="0.2"/>
    <row r="50181" x14ac:dyDescent="0.2"/>
    <row r="50182" x14ac:dyDescent="0.2"/>
    <row r="50183" x14ac:dyDescent="0.2"/>
    <row r="50184" x14ac:dyDescent="0.2"/>
    <row r="50185" x14ac:dyDescent="0.2"/>
    <row r="50186" x14ac:dyDescent="0.2"/>
    <row r="50187" x14ac:dyDescent="0.2"/>
    <row r="50188" x14ac:dyDescent="0.2"/>
    <row r="50189" x14ac:dyDescent="0.2"/>
    <row r="50190" x14ac:dyDescent="0.2"/>
    <row r="50191" x14ac:dyDescent="0.2"/>
    <row r="50192" x14ac:dyDescent="0.2"/>
    <row r="50193" x14ac:dyDescent="0.2"/>
    <row r="50194" x14ac:dyDescent="0.2"/>
    <row r="50195" x14ac:dyDescent="0.2"/>
    <row r="50196" x14ac:dyDescent="0.2"/>
    <row r="50197" x14ac:dyDescent="0.2"/>
    <row r="50198" x14ac:dyDescent="0.2"/>
    <row r="50199" x14ac:dyDescent="0.2"/>
    <row r="50200" x14ac:dyDescent="0.2"/>
    <row r="50201" x14ac:dyDescent="0.2"/>
    <row r="50202" x14ac:dyDescent="0.2"/>
    <row r="50203" x14ac:dyDescent="0.2"/>
    <row r="50204" x14ac:dyDescent="0.2"/>
    <row r="50205" x14ac:dyDescent="0.2"/>
    <row r="50206" x14ac:dyDescent="0.2"/>
    <row r="50207" x14ac:dyDescent="0.2"/>
    <row r="50208" x14ac:dyDescent="0.2"/>
    <row r="50209" x14ac:dyDescent="0.2"/>
    <row r="50210" x14ac:dyDescent="0.2"/>
    <row r="50211" x14ac:dyDescent="0.2"/>
    <row r="50212" x14ac:dyDescent="0.2"/>
    <row r="50213" x14ac:dyDescent="0.2"/>
    <row r="50214" x14ac:dyDescent="0.2"/>
    <row r="50215" x14ac:dyDescent="0.2"/>
    <row r="50216" x14ac:dyDescent="0.2"/>
    <row r="50217" x14ac:dyDescent="0.2"/>
    <row r="50218" x14ac:dyDescent="0.2"/>
    <row r="50219" x14ac:dyDescent="0.2"/>
    <row r="50220" x14ac:dyDescent="0.2"/>
    <row r="50221" x14ac:dyDescent="0.2"/>
    <row r="50222" x14ac:dyDescent="0.2"/>
    <row r="50223" x14ac:dyDescent="0.2"/>
    <row r="50224" x14ac:dyDescent="0.2"/>
    <row r="50225" x14ac:dyDescent="0.2"/>
    <row r="50226" x14ac:dyDescent="0.2"/>
    <row r="50227" x14ac:dyDescent="0.2"/>
    <row r="50228" x14ac:dyDescent="0.2"/>
    <row r="50229" x14ac:dyDescent="0.2"/>
    <row r="50230" x14ac:dyDescent="0.2"/>
    <row r="50231" x14ac:dyDescent="0.2"/>
    <row r="50232" x14ac:dyDescent="0.2"/>
    <row r="50233" x14ac:dyDescent="0.2"/>
    <row r="50234" x14ac:dyDescent="0.2"/>
    <row r="50235" x14ac:dyDescent="0.2"/>
    <row r="50236" x14ac:dyDescent="0.2"/>
    <row r="50237" x14ac:dyDescent="0.2"/>
    <row r="50238" x14ac:dyDescent="0.2"/>
    <row r="50239" x14ac:dyDescent="0.2"/>
    <row r="50240" x14ac:dyDescent="0.2"/>
    <row r="50241" x14ac:dyDescent="0.2"/>
    <row r="50242" x14ac:dyDescent="0.2"/>
    <row r="50243" x14ac:dyDescent="0.2"/>
    <row r="50244" x14ac:dyDescent="0.2"/>
    <row r="50245" x14ac:dyDescent="0.2"/>
    <row r="50246" x14ac:dyDescent="0.2"/>
    <row r="50247" x14ac:dyDescent="0.2"/>
    <row r="50248" x14ac:dyDescent="0.2"/>
    <row r="50249" x14ac:dyDescent="0.2"/>
    <row r="50250" x14ac:dyDescent="0.2"/>
    <row r="50251" x14ac:dyDescent="0.2"/>
    <row r="50252" x14ac:dyDescent="0.2"/>
    <row r="50253" x14ac:dyDescent="0.2"/>
    <row r="50254" x14ac:dyDescent="0.2"/>
    <row r="50255" x14ac:dyDescent="0.2"/>
    <row r="50256" x14ac:dyDescent="0.2"/>
    <row r="50257" x14ac:dyDescent="0.2"/>
    <row r="50258" x14ac:dyDescent="0.2"/>
    <row r="50259" x14ac:dyDescent="0.2"/>
    <row r="50260" x14ac:dyDescent="0.2"/>
    <row r="50261" x14ac:dyDescent="0.2"/>
    <row r="50262" x14ac:dyDescent="0.2"/>
    <row r="50263" x14ac:dyDescent="0.2"/>
    <row r="50264" x14ac:dyDescent="0.2"/>
    <row r="50265" x14ac:dyDescent="0.2"/>
    <row r="50266" x14ac:dyDescent="0.2"/>
    <row r="50267" x14ac:dyDescent="0.2"/>
    <row r="50268" x14ac:dyDescent="0.2"/>
    <row r="50269" x14ac:dyDescent="0.2"/>
    <row r="50270" x14ac:dyDescent="0.2"/>
    <row r="50271" x14ac:dyDescent="0.2"/>
    <row r="50272" x14ac:dyDescent="0.2"/>
    <row r="50273" x14ac:dyDescent="0.2"/>
    <row r="50274" x14ac:dyDescent="0.2"/>
    <row r="50275" x14ac:dyDescent="0.2"/>
    <row r="50276" x14ac:dyDescent="0.2"/>
    <row r="50277" x14ac:dyDescent="0.2"/>
    <row r="50278" x14ac:dyDescent="0.2"/>
    <row r="50279" x14ac:dyDescent="0.2"/>
    <row r="50280" x14ac:dyDescent="0.2"/>
    <row r="50281" x14ac:dyDescent="0.2"/>
    <row r="50282" x14ac:dyDescent="0.2"/>
    <row r="50283" x14ac:dyDescent="0.2"/>
    <row r="50284" x14ac:dyDescent="0.2"/>
    <row r="50285" x14ac:dyDescent="0.2"/>
    <row r="50286" x14ac:dyDescent="0.2"/>
    <row r="50287" x14ac:dyDescent="0.2"/>
    <row r="50288" x14ac:dyDescent="0.2"/>
    <row r="50289" x14ac:dyDescent="0.2"/>
    <row r="50290" x14ac:dyDescent="0.2"/>
    <row r="50291" x14ac:dyDescent="0.2"/>
    <row r="50292" x14ac:dyDescent="0.2"/>
    <row r="50293" x14ac:dyDescent="0.2"/>
    <row r="50294" x14ac:dyDescent="0.2"/>
    <row r="50295" x14ac:dyDescent="0.2"/>
    <row r="50296" x14ac:dyDescent="0.2"/>
    <row r="50297" x14ac:dyDescent="0.2"/>
    <row r="50298" x14ac:dyDescent="0.2"/>
    <row r="50299" x14ac:dyDescent="0.2"/>
    <row r="50300" x14ac:dyDescent="0.2"/>
    <row r="50301" x14ac:dyDescent="0.2"/>
    <row r="50302" x14ac:dyDescent="0.2"/>
    <row r="50303" x14ac:dyDescent="0.2"/>
    <row r="50304" x14ac:dyDescent="0.2"/>
    <row r="50305" x14ac:dyDescent="0.2"/>
    <row r="50306" x14ac:dyDescent="0.2"/>
    <row r="50307" x14ac:dyDescent="0.2"/>
    <row r="50308" x14ac:dyDescent="0.2"/>
    <row r="50309" x14ac:dyDescent="0.2"/>
    <row r="50310" x14ac:dyDescent="0.2"/>
    <row r="50311" x14ac:dyDescent="0.2"/>
    <row r="50312" x14ac:dyDescent="0.2"/>
    <row r="50313" x14ac:dyDescent="0.2"/>
    <row r="50314" x14ac:dyDescent="0.2"/>
    <row r="50315" x14ac:dyDescent="0.2"/>
    <row r="50316" x14ac:dyDescent="0.2"/>
    <row r="50317" x14ac:dyDescent="0.2"/>
    <row r="50318" x14ac:dyDescent="0.2"/>
    <row r="50319" x14ac:dyDescent="0.2"/>
    <row r="50320" x14ac:dyDescent="0.2"/>
    <row r="50321" x14ac:dyDescent="0.2"/>
    <row r="50322" x14ac:dyDescent="0.2"/>
    <row r="50323" x14ac:dyDescent="0.2"/>
    <row r="50324" x14ac:dyDescent="0.2"/>
    <row r="50325" x14ac:dyDescent="0.2"/>
    <row r="50326" x14ac:dyDescent="0.2"/>
    <row r="50327" x14ac:dyDescent="0.2"/>
    <row r="50328" x14ac:dyDescent="0.2"/>
    <row r="50329" x14ac:dyDescent="0.2"/>
    <row r="50330" x14ac:dyDescent="0.2"/>
    <row r="50331" x14ac:dyDescent="0.2"/>
    <row r="50332" x14ac:dyDescent="0.2"/>
    <row r="50333" x14ac:dyDescent="0.2"/>
    <row r="50334" x14ac:dyDescent="0.2"/>
    <row r="50335" x14ac:dyDescent="0.2"/>
    <row r="50336" x14ac:dyDescent="0.2"/>
    <row r="50337" x14ac:dyDescent="0.2"/>
    <row r="50338" x14ac:dyDescent="0.2"/>
    <row r="50339" x14ac:dyDescent="0.2"/>
    <row r="50340" x14ac:dyDescent="0.2"/>
    <row r="50341" x14ac:dyDescent="0.2"/>
    <row r="50342" x14ac:dyDescent="0.2"/>
    <row r="50343" x14ac:dyDescent="0.2"/>
    <row r="50344" x14ac:dyDescent="0.2"/>
    <row r="50345" x14ac:dyDescent="0.2"/>
    <row r="50346" x14ac:dyDescent="0.2"/>
    <row r="50347" x14ac:dyDescent="0.2"/>
    <row r="50348" x14ac:dyDescent="0.2"/>
    <row r="50349" x14ac:dyDescent="0.2"/>
    <row r="50350" x14ac:dyDescent="0.2"/>
    <row r="50351" x14ac:dyDescent="0.2"/>
    <row r="50352" x14ac:dyDescent="0.2"/>
    <row r="50353" x14ac:dyDescent="0.2"/>
    <row r="50354" x14ac:dyDescent="0.2"/>
    <row r="50355" x14ac:dyDescent="0.2"/>
    <row r="50356" x14ac:dyDescent="0.2"/>
    <row r="50357" x14ac:dyDescent="0.2"/>
    <row r="50358" x14ac:dyDescent="0.2"/>
    <row r="50359" x14ac:dyDescent="0.2"/>
    <row r="50360" x14ac:dyDescent="0.2"/>
    <row r="50361" x14ac:dyDescent="0.2"/>
    <row r="50362" x14ac:dyDescent="0.2"/>
    <row r="50363" x14ac:dyDescent="0.2"/>
    <row r="50364" x14ac:dyDescent="0.2"/>
    <row r="50365" x14ac:dyDescent="0.2"/>
    <row r="50366" x14ac:dyDescent="0.2"/>
    <row r="50367" x14ac:dyDescent="0.2"/>
    <row r="50368" x14ac:dyDescent="0.2"/>
    <row r="50369" x14ac:dyDescent="0.2"/>
    <row r="50370" x14ac:dyDescent="0.2"/>
    <row r="50371" x14ac:dyDescent="0.2"/>
    <row r="50372" x14ac:dyDescent="0.2"/>
    <row r="50373" x14ac:dyDescent="0.2"/>
    <row r="50374" x14ac:dyDescent="0.2"/>
    <row r="50375" x14ac:dyDescent="0.2"/>
    <row r="50376" x14ac:dyDescent="0.2"/>
    <row r="50377" x14ac:dyDescent="0.2"/>
    <row r="50378" x14ac:dyDescent="0.2"/>
    <row r="50379" x14ac:dyDescent="0.2"/>
    <row r="50380" x14ac:dyDescent="0.2"/>
    <row r="50381" x14ac:dyDescent="0.2"/>
    <row r="50382" x14ac:dyDescent="0.2"/>
    <row r="50383" x14ac:dyDescent="0.2"/>
    <row r="50384" x14ac:dyDescent="0.2"/>
    <row r="50385" x14ac:dyDescent="0.2"/>
    <row r="50386" x14ac:dyDescent="0.2"/>
    <row r="50387" x14ac:dyDescent="0.2"/>
    <row r="50388" x14ac:dyDescent="0.2"/>
    <row r="50389" x14ac:dyDescent="0.2"/>
    <row r="50390" x14ac:dyDescent="0.2"/>
    <row r="50391" x14ac:dyDescent="0.2"/>
    <row r="50392" x14ac:dyDescent="0.2"/>
    <row r="50393" x14ac:dyDescent="0.2"/>
    <row r="50394" x14ac:dyDescent="0.2"/>
    <row r="50395" x14ac:dyDescent="0.2"/>
    <row r="50396" x14ac:dyDescent="0.2"/>
    <row r="50397" x14ac:dyDescent="0.2"/>
    <row r="50398" x14ac:dyDescent="0.2"/>
    <row r="50399" x14ac:dyDescent="0.2"/>
    <row r="50400" x14ac:dyDescent="0.2"/>
    <row r="50401" x14ac:dyDescent="0.2"/>
    <row r="50402" x14ac:dyDescent="0.2"/>
    <row r="50403" x14ac:dyDescent="0.2"/>
    <row r="50404" x14ac:dyDescent="0.2"/>
    <row r="50405" x14ac:dyDescent="0.2"/>
    <row r="50406" x14ac:dyDescent="0.2"/>
    <row r="50407" x14ac:dyDescent="0.2"/>
    <row r="50408" x14ac:dyDescent="0.2"/>
    <row r="50409" x14ac:dyDescent="0.2"/>
    <row r="50410" x14ac:dyDescent="0.2"/>
    <row r="50411" x14ac:dyDescent="0.2"/>
    <row r="50412" x14ac:dyDescent="0.2"/>
    <row r="50413" x14ac:dyDescent="0.2"/>
    <row r="50414" x14ac:dyDescent="0.2"/>
    <row r="50415" x14ac:dyDescent="0.2"/>
    <row r="50416" x14ac:dyDescent="0.2"/>
    <row r="50417" x14ac:dyDescent="0.2"/>
    <row r="50418" x14ac:dyDescent="0.2"/>
    <row r="50419" x14ac:dyDescent="0.2"/>
    <row r="50420" x14ac:dyDescent="0.2"/>
    <row r="50421" x14ac:dyDescent="0.2"/>
    <row r="50422" x14ac:dyDescent="0.2"/>
    <row r="50423" x14ac:dyDescent="0.2"/>
    <row r="50424" x14ac:dyDescent="0.2"/>
    <row r="50425" x14ac:dyDescent="0.2"/>
    <row r="50426" x14ac:dyDescent="0.2"/>
    <row r="50427" x14ac:dyDescent="0.2"/>
    <row r="50428" x14ac:dyDescent="0.2"/>
    <row r="50429" x14ac:dyDescent="0.2"/>
    <row r="50430" x14ac:dyDescent="0.2"/>
    <row r="50431" x14ac:dyDescent="0.2"/>
    <row r="50432" x14ac:dyDescent="0.2"/>
    <row r="50433" x14ac:dyDescent="0.2"/>
    <row r="50434" x14ac:dyDescent="0.2"/>
    <row r="50435" x14ac:dyDescent="0.2"/>
    <row r="50436" x14ac:dyDescent="0.2"/>
    <row r="50437" x14ac:dyDescent="0.2"/>
    <row r="50438" x14ac:dyDescent="0.2"/>
    <row r="50439" x14ac:dyDescent="0.2"/>
    <row r="50440" x14ac:dyDescent="0.2"/>
    <row r="50441" x14ac:dyDescent="0.2"/>
    <row r="50442" x14ac:dyDescent="0.2"/>
    <row r="50443" x14ac:dyDescent="0.2"/>
    <row r="50444" x14ac:dyDescent="0.2"/>
    <row r="50445" x14ac:dyDescent="0.2"/>
    <row r="50446" x14ac:dyDescent="0.2"/>
    <row r="50447" x14ac:dyDescent="0.2"/>
    <row r="50448" x14ac:dyDescent="0.2"/>
    <row r="50449" x14ac:dyDescent="0.2"/>
    <row r="50450" x14ac:dyDescent="0.2"/>
    <row r="50451" x14ac:dyDescent="0.2"/>
    <row r="50452" x14ac:dyDescent="0.2"/>
    <row r="50453" x14ac:dyDescent="0.2"/>
    <row r="50454" x14ac:dyDescent="0.2"/>
    <row r="50455" x14ac:dyDescent="0.2"/>
    <row r="50456" x14ac:dyDescent="0.2"/>
    <row r="50457" x14ac:dyDescent="0.2"/>
    <row r="50458" x14ac:dyDescent="0.2"/>
    <row r="50459" x14ac:dyDescent="0.2"/>
    <row r="50460" x14ac:dyDescent="0.2"/>
    <row r="50461" x14ac:dyDescent="0.2"/>
    <row r="50462" x14ac:dyDescent="0.2"/>
    <row r="50463" x14ac:dyDescent="0.2"/>
    <row r="50464" x14ac:dyDescent="0.2"/>
    <row r="50465" x14ac:dyDescent="0.2"/>
    <row r="50466" x14ac:dyDescent="0.2"/>
    <row r="50467" x14ac:dyDescent="0.2"/>
    <row r="50468" x14ac:dyDescent="0.2"/>
    <row r="50469" x14ac:dyDescent="0.2"/>
    <row r="50470" x14ac:dyDescent="0.2"/>
    <row r="50471" x14ac:dyDescent="0.2"/>
    <row r="50472" x14ac:dyDescent="0.2"/>
    <row r="50473" x14ac:dyDescent="0.2"/>
    <row r="50474" x14ac:dyDescent="0.2"/>
    <row r="50475" x14ac:dyDescent="0.2"/>
    <row r="50476" x14ac:dyDescent="0.2"/>
    <row r="50477" x14ac:dyDescent="0.2"/>
    <row r="50478" x14ac:dyDescent="0.2"/>
    <row r="50479" x14ac:dyDescent="0.2"/>
    <row r="50480" x14ac:dyDescent="0.2"/>
    <row r="50481" x14ac:dyDescent="0.2"/>
    <row r="50482" x14ac:dyDescent="0.2"/>
    <row r="50483" x14ac:dyDescent="0.2"/>
    <row r="50484" x14ac:dyDescent="0.2"/>
    <row r="50485" x14ac:dyDescent="0.2"/>
    <row r="50486" x14ac:dyDescent="0.2"/>
    <row r="50487" x14ac:dyDescent="0.2"/>
    <row r="50488" x14ac:dyDescent="0.2"/>
    <row r="50489" x14ac:dyDescent="0.2"/>
    <row r="50490" x14ac:dyDescent="0.2"/>
    <row r="50491" x14ac:dyDescent="0.2"/>
    <row r="50492" x14ac:dyDescent="0.2"/>
    <row r="50493" x14ac:dyDescent="0.2"/>
    <row r="50494" x14ac:dyDescent="0.2"/>
    <row r="50495" x14ac:dyDescent="0.2"/>
    <row r="50496" x14ac:dyDescent="0.2"/>
    <row r="50497" x14ac:dyDescent="0.2"/>
    <row r="50498" x14ac:dyDescent="0.2"/>
    <row r="50499" x14ac:dyDescent="0.2"/>
    <row r="50500" x14ac:dyDescent="0.2"/>
    <row r="50501" x14ac:dyDescent="0.2"/>
    <row r="50502" x14ac:dyDescent="0.2"/>
    <row r="50503" x14ac:dyDescent="0.2"/>
    <row r="50504" x14ac:dyDescent="0.2"/>
    <row r="50505" x14ac:dyDescent="0.2"/>
    <row r="50506" x14ac:dyDescent="0.2"/>
    <row r="50507" x14ac:dyDescent="0.2"/>
    <row r="50508" x14ac:dyDescent="0.2"/>
    <row r="50509" x14ac:dyDescent="0.2"/>
    <row r="50510" x14ac:dyDescent="0.2"/>
    <row r="50511" x14ac:dyDescent="0.2"/>
    <row r="50512" x14ac:dyDescent="0.2"/>
    <row r="50513" x14ac:dyDescent="0.2"/>
    <row r="50514" x14ac:dyDescent="0.2"/>
    <row r="50515" x14ac:dyDescent="0.2"/>
    <row r="50516" x14ac:dyDescent="0.2"/>
    <row r="50517" x14ac:dyDescent="0.2"/>
    <row r="50518" x14ac:dyDescent="0.2"/>
    <row r="50519" x14ac:dyDescent="0.2"/>
    <row r="50520" x14ac:dyDescent="0.2"/>
    <row r="50521" x14ac:dyDescent="0.2"/>
    <row r="50522" x14ac:dyDescent="0.2"/>
    <row r="50523" x14ac:dyDescent="0.2"/>
    <row r="50524" x14ac:dyDescent="0.2"/>
    <row r="50525" x14ac:dyDescent="0.2"/>
    <row r="50526" x14ac:dyDescent="0.2"/>
    <row r="50527" x14ac:dyDescent="0.2"/>
    <row r="50528" x14ac:dyDescent="0.2"/>
    <row r="50529" x14ac:dyDescent="0.2"/>
    <row r="50530" x14ac:dyDescent="0.2"/>
    <row r="50531" x14ac:dyDescent="0.2"/>
    <row r="50532" x14ac:dyDescent="0.2"/>
    <row r="50533" x14ac:dyDescent="0.2"/>
    <row r="50534" x14ac:dyDescent="0.2"/>
    <row r="50535" x14ac:dyDescent="0.2"/>
    <row r="50536" x14ac:dyDescent="0.2"/>
    <row r="50537" x14ac:dyDescent="0.2"/>
    <row r="50538" x14ac:dyDescent="0.2"/>
    <row r="50539" x14ac:dyDescent="0.2"/>
    <row r="50540" x14ac:dyDescent="0.2"/>
    <row r="50541" x14ac:dyDescent="0.2"/>
    <row r="50542" x14ac:dyDescent="0.2"/>
    <row r="50543" x14ac:dyDescent="0.2"/>
    <row r="50544" x14ac:dyDescent="0.2"/>
    <row r="50545" x14ac:dyDescent="0.2"/>
    <row r="50546" x14ac:dyDescent="0.2"/>
    <row r="50547" x14ac:dyDescent="0.2"/>
    <row r="50548" x14ac:dyDescent="0.2"/>
    <row r="50549" x14ac:dyDescent="0.2"/>
    <row r="50550" x14ac:dyDescent="0.2"/>
    <row r="50551" x14ac:dyDescent="0.2"/>
    <row r="50552" x14ac:dyDescent="0.2"/>
    <row r="50553" x14ac:dyDescent="0.2"/>
    <row r="50554" x14ac:dyDescent="0.2"/>
    <row r="50555" x14ac:dyDescent="0.2"/>
    <row r="50556" x14ac:dyDescent="0.2"/>
    <row r="50557" x14ac:dyDescent="0.2"/>
    <row r="50558" x14ac:dyDescent="0.2"/>
    <row r="50559" x14ac:dyDescent="0.2"/>
    <row r="50560" x14ac:dyDescent="0.2"/>
    <row r="50561" x14ac:dyDescent="0.2"/>
    <row r="50562" x14ac:dyDescent="0.2"/>
    <row r="50563" x14ac:dyDescent="0.2"/>
    <row r="50564" x14ac:dyDescent="0.2"/>
    <row r="50565" x14ac:dyDescent="0.2"/>
    <row r="50566" x14ac:dyDescent="0.2"/>
    <row r="50567" x14ac:dyDescent="0.2"/>
    <row r="50568" x14ac:dyDescent="0.2"/>
    <row r="50569" x14ac:dyDescent="0.2"/>
    <row r="50570" x14ac:dyDescent="0.2"/>
    <row r="50571" x14ac:dyDescent="0.2"/>
    <row r="50572" x14ac:dyDescent="0.2"/>
    <row r="50573" x14ac:dyDescent="0.2"/>
    <row r="50574" x14ac:dyDescent="0.2"/>
    <row r="50575" x14ac:dyDescent="0.2"/>
    <row r="50576" x14ac:dyDescent="0.2"/>
    <row r="50577" x14ac:dyDescent="0.2"/>
    <row r="50578" x14ac:dyDescent="0.2"/>
    <row r="50579" x14ac:dyDescent="0.2"/>
    <row r="50580" x14ac:dyDescent="0.2"/>
    <row r="50581" x14ac:dyDescent="0.2"/>
    <row r="50582" x14ac:dyDescent="0.2"/>
    <row r="50583" x14ac:dyDescent="0.2"/>
    <row r="50584" x14ac:dyDescent="0.2"/>
    <row r="50585" x14ac:dyDescent="0.2"/>
    <row r="50586" x14ac:dyDescent="0.2"/>
    <row r="50587" x14ac:dyDescent="0.2"/>
    <row r="50588" x14ac:dyDescent="0.2"/>
    <row r="50589" x14ac:dyDescent="0.2"/>
    <row r="50590" x14ac:dyDescent="0.2"/>
    <row r="50591" x14ac:dyDescent="0.2"/>
    <row r="50592" x14ac:dyDescent="0.2"/>
    <row r="50593" x14ac:dyDescent="0.2"/>
    <row r="50594" x14ac:dyDescent="0.2"/>
    <row r="50595" x14ac:dyDescent="0.2"/>
    <row r="50596" x14ac:dyDescent="0.2"/>
    <row r="50597" x14ac:dyDescent="0.2"/>
    <row r="50598" x14ac:dyDescent="0.2"/>
    <row r="50599" x14ac:dyDescent="0.2"/>
    <row r="50600" x14ac:dyDescent="0.2"/>
    <row r="50601" x14ac:dyDescent="0.2"/>
    <row r="50602" x14ac:dyDescent="0.2"/>
    <row r="50603" x14ac:dyDescent="0.2"/>
    <row r="50604" x14ac:dyDescent="0.2"/>
    <row r="50605" x14ac:dyDescent="0.2"/>
    <row r="50606" x14ac:dyDescent="0.2"/>
    <row r="50607" x14ac:dyDescent="0.2"/>
    <row r="50608" x14ac:dyDescent="0.2"/>
    <row r="50609" x14ac:dyDescent="0.2"/>
    <row r="50610" x14ac:dyDescent="0.2"/>
    <row r="50611" x14ac:dyDescent="0.2"/>
    <row r="50612" x14ac:dyDescent="0.2"/>
    <row r="50613" x14ac:dyDescent="0.2"/>
    <row r="50614" x14ac:dyDescent="0.2"/>
    <row r="50615" x14ac:dyDescent="0.2"/>
    <row r="50616" x14ac:dyDescent="0.2"/>
    <row r="50617" x14ac:dyDescent="0.2"/>
    <row r="50618" x14ac:dyDescent="0.2"/>
    <row r="50619" x14ac:dyDescent="0.2"/>
    <row r="50620" x14ac:dyDescent="0.2"/>
    <row r="50621" x14ac:dyDescent="0.2"/>
    <row r="50622" x14ac:dyDescent="0.2"/>
    <row r="50623" x14ac:dyDescent="0.2"/>
    <row r="50624" x14ac:dyDescent="0.2"/>
    <row r="50625" x14ac:dyDescent="0.2"/>
    <row r="50626" x14ac:dyDescent="0.2"/>
    <row r="50627" x14ac:dyDescent="0.2"/>
    <row r="50628" x14ac:dyDescent="0.2"/>
    <row r="50629" x14ac:dyDescent="0.2"/>
    <row r="50630" x14ac:dyDescent="0.2"/>
    <row r="50631" x14ac:dyDescent="0.2"/>
    <row r="50632" x14ac:dyDescent="0.2"/>
    <row r="50633" x14ac:dyDescent="0.2"/>
    <row r="50634" x14ac:dyDescent="0.2"/>
    <row r="50635" x14ac:dyDescent="0.2"/>
    <row r="50636" x14ac:dyDescent="0.2"/>
    <row r="50637" x14ac:dyDescent="0.2"/>
    <row r="50638" x14ac:dyDescent="0.2"/>
    <row r="50639" x14ac:dyDescent="0.2"/>
    <row r="50640" x14ac:dyDescent="0.2"/>
    <row r="50641" x14ac:dyDescent="0.2"/>
    <row r="50642" x14ac:dyDescent="0.2"/>
    <row r="50643" x14ac:dyDescent="0.2"/>
    <row r="50644" x14ac:dyDescent="0.2"/>
    <row r="50645" x14ac:dyDescent="0.2"/>
    <row r="50646" x14ac:dyDescent="0.2"/>
    <row r="50647" x14ac:dyDescent="0.2"/>
    <row r="50648" x14ac:dyDescent="0.2"/>
    <row r="50649" x14ac:dyDescent="0.2"/>
    <row r="50650" x14ac:dyDescent="0.2"/>
    <row r="50651" x14ac:dyDescent="0.2"/>
    <row r="50652" x14ac:dyDescent="0.2"/>
    <row r="50653" x14ac:dyDescent="0.2"/>
    <row r="50654" x14ac:dyDescent="0.2"/>
    <row r="50655" x14ac:dyDescent="0.2"/>
    <row r="50656" x14ac:dyDescent="0.2"/>
    <row r="50657" x14ac:dyDescent="0.2"/>
    <row r="50658" x14ac:dyDescent="0.2"/>
    <row r="50659" x14ac:dyDescent="0.2"/>
    <row r="50660" x14ac:dyDescent="0.2"/>
    <row r="50661" x14ac:dyDescent="0.2"/>
    <row r="50662" x14ac:dyDescent="0.2"/>
    <row r="50663" x14ac:dyDescent="0.2"/>
    <row r="50664" x14ac:dyDescent="0.2"/>
    <row r="50665" x14ac:dyDescent="0.2"/>
    <row r="50666" x14ac:dyDescent="0.2"/>
    <row r="50667" x14ac:dyDescent="0.2"/>
    <row r="50668" x14ac:dyDescent="0.2"/>
    <row r="50669" x14ac:dyDescent="0.2"/>
    <row r="50670" x14ac:dyDescent="0.2"/>
    <row r="50671" x14ac:dyDescent="0.2"/>
    <row r="50672" x14ac:dyDescent="0.2"/>
    <row r="50673" x14ac:dyDescent="0.2"/>
    <row r="50674" x14ac:dyDescent="0.2"/>
    <row r="50675" x14ac:dyDescent="0.2"/>
    <row r="50676" x14ac:dyDescent="0.2"/>
    <row r="50677" x14ac:dyDescent="0.2"/>
    <row r="50678" x14ac:dyDescent="0.2"/>
    <row r="50679" x14ac:dyDescent="0.2"/>
    <row r="50680" x14ac:dyDescent="0.2"/>
    <row r="50681" x14ac:dyDescent="0.2"/>
    <row r="50682" x14ac:dyDescent="0.2"/>
    <row r="50683" x14ac:dyDescent="0.2"/>
    <row r="50684" x14ac:dyDescent="0.2"/>
    <row r="50685" x14ac:dyDescent="0.2"/>
    <row r="50686" x14ac:dyDescent="0.2"/>
    <row r="50687" x14ac:dyDescent="0.2"/>
    <row r="50688" x14ac:dyDescent="0.2"/>
    <row r="50689" x14ac:dyDescent="0.2"/>
    <row r="50690" x14ac:dyDescent="0.2"/>
    <row r="50691" x14ac:dyDescent="0.2"/>
    <row r="50692" x14ac:dyDescent="0.2"/>
    <row r="50693" x14ac:dyDescent="0.2"/>
    <row r="50694" x14ac:dyDescent="0.2"/>
    <row r="50695" x14ac:dyDescent="0.2"/>
    <row r="50696" x14ac:dyDescent="0.2"/>
    <row r="50697" x14ac:dyDescent="0.2"/>
    <row r="50698" x14ac:dyDescent="0.2"/>
    <row r="50699" x14ac:dyDescent="0.2"/>
    <row r="50700" x14ac:dyDescent="0.2"/>
    <row r="50701" x14ac:dyDescent="0.2"/>
    <row r="50702" x14ac:dyDescent="0.2"/>
    <row r="50703" x14ac:dyDescent="0.2"/>
    <row r="50704" x14ac:dyDescent="0.2"/>
    <row r="50705" x14ac:dyDescent="0.2"/>
    <row r="50706" x14ac:dyDescent="0.2"/>
    <row r="50707" x14ac:dyDescent="0.2"/>
    <row r="50708" x14ac:dyDescent="0.2"/>
    <row r="50709" x14ac:dyDescent="0.2"/>
    <row r="50710" x14ac:dyDescent="0.2"/>
    <row r="50711" x14ac:dyDescent="0.2"/>
    <row r="50712" x14ac:dyDescent="0.2"/>
    <row r="50713" x14ac:dyDescent="0.2"/>
    <row r="50714" x14ac:dyDescent="0.2"/>
    <row r="50715" x14ac:dyDescent="0.2"/>
    <row r="50716" x14ac:dyDescent="0.2"/>
    <row r="50717" x14ac:dyDescent="0.2"/>
    <row r="50718" x14ac:dyDescent="0.2"/>
    <row r="50719" x14ac:dyDescent="0.2"/>
    <row r="50720" x14ac:dyDescent="0.2"/>
    <row r="50721" x14ac:dyDescent="0.2"/>
    <row r="50722" x14ac:dyDescent="0.2"/>
    <row r="50723" x14ac:dyDescent="0.2"/>
    <row r="50724" x14ac:dyDescent="0.2"/>
    <row r="50725" x14ac:dyDescent="0.2"/>
    <row r="50726" x14ac:dyDescent="0.2"/>
    <row r="50727" x14ac:dyDescent="0.2"/>
    <row r="50728" x14ac:dyDescent="0.2"/>
    <row r="50729" x14ac:dyDescent="0.2"/>
    <row r="50730" x14ac:dyDescent="0.2"/>
    <row r="50731" x14ac:dyDescent="0.2"/>
    <row r="50732" x14ac:dyDescent="0.2"/>
    <row r="50733" x14ac:dyDescent="0.2"/>
    <row r="50734" x14ac:dyDescent="0.2"/>
    <row r="50735" x14ac:dyDescent="0.2"/>
    <row r="50736" x14ac:dyDescent="0.2"/>
    <row r="50737" x14ac:dyDescent="0.2"/>
    <row r="50738" x14ac:dyDescent="0.2"/>
    <row r="50739" x14ac:dyDescent="0.2"/>
    <row r="50740" x14ac:dyDescent="0.2"/>
    <row r="50741" x14ac:dyDescent="0.2"/>
    <row r="50742" x14ac:dyDescent="0.2"/>
    <row r="50743" x14ac:dyDescent="0.2"/>
    <row r="50744" x14ac:dyDescent="0.2"/>
    <row r="50745" x14ac:dyDescent="0.2"/>
    <row r="50746" x14ac:dyDescent="0.2"/>
    <row r="50747" x14ac:dyDescent="0.2"/>
    <row r="50748" x14ac:dyDescent="0.2"/>
    <row r="50749" x14ac:dyDescent="0.2"/>
    <row r="50750" x14ac:dyDescent="0.2"/>
    <row r="50751" x14ac:dyDescent="0.2"/>
    <row r="50752" x14ac:dyDescent="0.2"/>
    <row r="50753" x14ac:dyDescent="0.2"/>
    <row r="50754" x14ac:dyDescent="0.2"/>
    <row r="50755" x14ac:dyDescent="0.2"/>
    <row r="50756" x14ac:dyDescent="0.2"/>
    <row r="50757" x14ac:dyDescent="0.2"/>
    <row r="50758" x14ac:dyDescent="0.2"/>
    <row r="50759" x14ac:dyDescent="0.2"/>
    <row r="50760" x14ac:dyDescent="0.2"/>
    <row r="50761" x14ac:dyDescent="0.2"/>
    <row r="50762" x14ac:dyDescent="0.2"/>
    <row r="50763" x14ac:dyDescent="0.2"/>
    <row r="50764" x14ac:dyDescent="0.2"/>
    <row r="50765" x14ac:dyDescent="0.2"/>
    <row r="50766" x14ac:dyDescent="0.2"/>
    <row r="50767" x14ac:dyDescent="0.2"/>
    <row r="50768" x14ac:dyDescent="0.2"/>
    <row r="50769" x14ac:dyDescent="0.2"/>
    <row r="50770" x14ac:dyDescent="0.2"/>
    <row r="50771" x14ac:dyDescent="0.2"/>
    <row r="50772" x14ac:dyDescent="0.2"/>
    <row r="50773" x14ac:dyDescent="0.2"/>
    <row r="50774" x14ac:dyDescent="0.2"/>
    <row r="50775" x14ac:dyDescent="0.2"/>
    <row r="50776" x14ac:dyDescent="0.2"/>
    <row r="50777" x14ac:dyDescent="0.2"/>
    <row r="50778" x14ac:dyDescent="0.2"/>
    <row r="50779" x14ac:dyDescent="0.2"/>
    <row r="50780" x14ac:dyDescent="0.2"/>
    <row r="50781" x14ac:dyDescent="0.2"/>
    <row r="50782" x14ac:dyDescent="0.2"/>
    <row r="50783" x14ac:dyDescent="0.2"/>
    <row r="50784" x14ac:dyDescent="0.2"/>
    <row r="50785" x14ac:dyDescent="0.2"/>
    <row r="50786" x14ac:dyDescent="0.2"/>
    <row r="50787" x14ac:dyDescent="0.2"/>
    <row r="50788" x14ac:dyDescent="0.2"/>
    <row r="50789" x14ac:dyDescent="0.2"/>
    <row r="50790" x14ac:dyDescent="0.2"/>
    <row r="50791" x14ac:dyDescent="0.2"/>
    <row r="50792" x14ac:dyDescent="0.2"/>
    <row r="50793" x14ac:dyDescent="0.2"/>
    <row r="50794" x14ac:dyDescent="0.2"/>
    <row r="50795" x14ac:dyDescent="0.2"/>
    <row r="50796" x14ac:dyDescent="0.2"/>
    <row r="50797" x14ac:dyDescent="0.2"/>
    <row r="50798" x14ac:dyDescent="0.2"/>
    <row r="50799" x14ac:dyDescent="0.2"/>
    <row r="50800" x14ac:dyDescent="0.2"/>
    <row r="50801" x14ac:dyDescent="0.2"/>
    <row r="50802" x14ac:dyDescent="0.2"/>
    <row r="50803" x14ac:dyDescent="0.2"/>
    <row r="50804" x14ac:dyDescent="0.2"/>
    <row r="50805" x14ac:dyDescent="0.2"/>
    <row r="50806" x14ac:dyDescent="0.2"/>
    <row r="50807" x14ac:dyDescent="0.2"/>
    <row r="50808" x14ac:dyDescent="0.2"/>
    <row r="50809" x14ac:dyDescent="0.2"/>
    <row r="50810" x14ac:dyDescent="0.2"/>
    <row r="50811" x14ac:dyDescent="0.2"/>
    <row r="50812" x14ac:dyDescent="0.2"/>
    <row r="50813" x14ac:dyDescent="0.2"/>
    <row r="50814" x14ac:dyDescent="0.2"/>
    <row r="50815" x14ac:dyDescent="0.2"/>
    <row r="50816" x14ac:dyDescent="0.2"/>
    <row r="50817" x14ac:dyDescent="0.2"/>
    <row r="50818" x14ac:dyDescent="0.2"/>
    <row r="50819" x14ac:dyDescent="0.2"/>
    <row r="50820" x14ac:dyDescent="0.2"/>
    <row r="50821" x14ac:dyDescent="0.2"/>
    <row r="50822" x14ac:dyDescent="0.2"/>
    <row r="50823" x14ac:dyDescent="0.2"/>
    <row r="50824" x14ac:dyDescent="0.2"/>
    <row r="50825" x14ac:dyDescent="0.2"/>
    <row r="50826" x14ac:dyDescent="0.2"/>
    <row r="50827" x14ac:dyDescent="0.2"/>
    <row r="50828" x14ac:dyDescent="0.2"/>
    <row r="50829" x14ac:dyDescent="0.2"/>
    <row r="50830" x14ac:dyDescent="0.2"/>
    <row r="50831" x14ac:dyDescent="0.2"/>
    <row r="50832" x14ac:dyDescent="0.2"/>
    <row r="50833" x14ac:dyDescent="0.2"/>
    <row r="50834" x14ac:dyDescent="0.2"/>
    <row r="50835" x14ac:dyDescent="0.2"/>
    <row r="50836" x14ac:dyDescent="0.2"/>
    <row r="50837" x14ac:dyDescent="0.2"/>
    <row r="50838" x14ac:dyDescent="0.2"/>
    <row r="50839" x14ac:dyDescent="0.2"/>
    <row r="50840" x14ac:dyDescent="0.2"/>
    <row r="50841" x14ac:dyDescent="0.2"/>
    <row r="50842" x14ac:dyDescent="0.2"/>
    <row r="50843" x14ac:dyDescent="0.2"/>
    <row r="50844" x14ac:dyDescent="0.2"/>
    <row r="50845" x14ac:dyDescent="0.2"/>
    <row r="50846" x14ac:dyDescent="0.2"/>
    <row r="50847" x14ac:dyDescent="0.2"/>
    <row r="50848" x14ac:dyDescent="0.2"/>
    <row r="50849" x14ac:dyDescent="0.2"/>
    <row r="50850" x14ac:dyDescent="0.2"/>
    <row r="50851" x14ac:dyDescent="0.2"/>
    <row r="50852" x14ac:dyDescent="0.2"/>
    <row r="50853" x14ac:dyDescent="0.2"/>
    <row r="50854" x14ac:dyDescent="0.2"/>
    <row r="50855" x14ac:dyDescent="0.2"/>
    <row r="50856" x14ac:dyDescent="0.2"/>
    <row r="50857" x14ac:dyDescent="0.2"/>
    <row r="50858" x14ac:dyDescent="0.2"/>
    <row r="50859" x14ac:dyDescent="0.2"/>
    <row r="50860" x14ac:dyDescent="0.2"/>
    <row r="50861" x14ac:dyDescent="0.2"/>
    <row r="50862" x14ac:dyDescent="0.2"/>
    <row r="50863" x14ac:dyDescent="0.2"/>
    <row r="50864" x14ac:dyDescent="0.2"/>
    <row r="50865" x14ac:dyDescent="0.2"/>
    <row r="50866" x14ac:dyDescent="0.2"/>
    <row r="50867" x14ac:dyDescent="0.2"/>
    <row r="50868" x14ac:dyDescent="0.2"/>
    <row r="50869" x14ac:dyDescent="0.2"/>
    <row r="50870" x14ac:dyDescent="0.2"/>
    <row r="50871" x14ac:dyDescent="0.2"/>
    <row r="50872" x14ac:dyDescent="0.2"/>
    <row r="50873" x14ac:dyDescent="0.2"/>
    <row r="50874" x14ac:dyDescent="0.2"/>
    <row r="50875" x14ac:dyDescent="0.2"/>
    <row r="50876" x14ac:dyDescent="0.2"/>
    <row r="50877" x14ac:dyDescent="0.2"/>
    <row r="50878" x14ac:dyDescent="0.2"/>
    <row r="50879" x14ac:dyDescent="0.2"/>
    <row r="50880" x14ac:dyDescent="0.2"/>
    <row r="50881" x14ac:dyDescent="0.2"/>
    <row r="50882" x14ac:dyDescent="0.2"/>
    <row r="50883" x14ac:dyDescent="0.2"/>
    <row r="50884" x14ac:dyDescent="0.2"/>
    <row r="50885" x14ac:dyDescent="0.2"/>
    <row r="50886" x14ac:dyDescent="0.2"/>
    <row r="50887" x14ac:dyDescent="0.2"/>
    <row r="50888" x14ac:dyDescent="0.2"/>
    <row r="50889" x14ac:dyDescent="0.2"/>
    <row r="50890" x14ac:dyDescent="0.2"/>
    <row r="50891" x14ac:dyDescent="0.2"/>
    <row r="50892" x14ac:dyDescent="0.2"/>
    <row r="50893" x14ac:dyDescent="0.2"/>
    <row r="50894" x14ac:dyDescent="0.2"/>
    <row r="50895" x14ac:dyDescent="0.2"/>
    <row r="50896" x14ac:dyDescent="0.2"/>
    <row r="50897" x14ac:dyDescent="0.2"/>
    <row r="50898" x14ac:dyDescent="0.2"/>
    <row r="50899" x14ac:dyDescent="0.2"/>
    <row r="50900" x14ac:dyDescent="0.2"/>
    <row r="50901" x14ac:dyDescent="0.2"/>
    <row r="50902" x14ac:dyDescent="0.2"/>
    <row r="50903" x14ac:dyDescent="0.2"/>
    <row r="50904" x14ac:dyDescent="0.2"/>
    <row r="50905" x14ac:dyDescent="0.2"/>
    <row r="50906" x14ac:dyDescent="0.2"/>
    <row r="50907" x14ac:dyDescent="0.2"/>
    <row r="50908" x14ac:dyDescent="0.2"/>
    <row r="50909" x14ac:dyDescent="0.2"/>
    <row r="50910" x14ac:dyDescent="0.2"/>
    <row r="50911" x14ac:dyDescent="0.2"/>
    <row r="50912" x14ac:dyDescent="0.2"/>
    <row r="50913" x14ac:dyDescent="0.2"/>
    <row r="50914" x14ac:dyDescent="0.2"/>
    <row r="50915" x14ac:dyDescent="0.2"/>
    <row r="50916" x14ac:dyDescent="0.2"/>
    <row r="50917" x14ac:dyDescent="0.2"/>
    <row r="50918" x14ac:dyDescent="0.2"/>
    <row r="50919" x14ac:dyDescent="0.2"/>
    <row r="50920" x14ac:dyDescent="0.2"/>
    <row r="50921" x14ac:dyDescent="0.2"/>
    <row r="50922" x14ac:dyDescent="0.2"/>
    <row r="50923" x14ac:dyDescent="0.2"/>
    <row r="50924" x14ac:dyDescent="0.2"/>
    <row r="50925" x14ac:dyDescent="0.2"/>
    <row r="50926" x14ac:dyDescent="0.2"/>
    <row r="50927" x14ac:dyDescent="0.2"/>
    <row r="50928" x14ac:dyDescent="0.2"/>
    <row r="50929" x14ac:dyDescent="0.2"/>
    <row r="50930" x14ac:dyDescent="0.2"/>
    <row r="50931" x14ac:dyDescent="0.2"/>
    <row r="50932" x14ac:dyDescent="0.2"/>
    <row r="50933" x14ac:dyDescent="0.2"/>
    <row r="50934" x14ac:dyDescent="0.2"/>
    <row r="50935" x14ac:dyDescent="0.2"/>
    <row r="50936" x14ac:dyDescent="0.2"/>
    <row r="50937" x14ac:dyDescent="0.2"/>
    <row r="50938" x14ac:dyDescent="0.2"/>
    <row r="50939" x14ac:dyDescent="0.2"/>
    <row r="50940" x14ac:dyDescent="0.2"/>
    <row r="50941" x14ac:dyDescent="0.2"/>
    <row r="50942" x14ac:dyDescent="0.2"/>
    <row r="50943" x14ac:dyDescent="0.2"/>
    <row r="50944" x14ac:dyDescent="0.2"/>
    <row r="50945" x14ac:dyDescent="0.2"/>
    <row r="50946" x14ac:dyDescent="0.2"/>
    <row r="50947" x14ac:dyDescent="0.2"/>
    <row r="50948" x14ac:dyDescent="0.2"/>
    <row r="50949" x14ac:dyDescent="0.2"/>
    <row r="50950" x14ac:dyDescent="0.2"/>
    <row r="50951" x14ac:dyDescent="0.2"/>
    <row r="50952" x14ac:dyDescent="0.2"/>
    <row r="50953" x14ac:dyDescent="0.2"/>
    <row r="50954" x14ac:dyDescent="0.2"/>
    <row r="50955" x14ac:dyDescent="0.2"/>
    <row r="50956" x14ac:dyDescent="0.2"/>
    <row r="50957" x14ac:dyDescent="0.2"/>
    <row r="50958" x14ac:dyDescent="0.2"/>
    <row r="50959" x14ac:dyDescent="0.2"/>
    <row r="50960" x14ac:dyDescent="0.2"/>
    <row r="50961" x14ac:dyDescent="0.2"/>
    <row r="50962" x14ac:dyDescent="0.2"/>
    <row r="50963" x14ac:dyDescent="0.2"/>
    <row r="50964" x14ac:dyDescent="0.2"/>
    <row r="50965" x14ac:dyDescent="0.2"/>
    <row r="50966" x14ac:dyDescent="0.2"/>
    <row r="50967" x14ac:dyDescent="0.2"/>
    <row r="50968" x14ac:dyDescent="0.2"/>
    <row r="50969" x14ac:dyDescent="0.2"/>
    <row r="50970" x14ac:dyDescent="0.2"/>
    <row r="50971" x14ac:dyDescent="0.2"/>
    <row r="50972" x14ac:dyDescent="0.2"/>
    <row r="50973" x14ac:dyDescent="0.2"/>
    <row r="50974" x14ac:dyDescent="0.2"/>
    <row r="50975" x14ac:dyDescent="0.2"/>
    <row r="50976" x14ac:dyDescent="0.2"/>
    <row r="50977" x14ac:dyDescent="0.2"/>
    <row r="50978" x14ac:dyDescent="0.2"/>
    <row r="50979" x14ac:dyDescent="0.2"/>
    <row r="50980" x14ac:dyDescent="0.2"/>
    <row r="50981" x14ac:dyDescent="0.2"/>
    <row r="50982" x14ac:dyDescent="0.2"/>
    <row r="50983" x14ac:dyDescent="0.2"/>
    <row r="50984" x14ac:dyDescent="0.2"/>
    <row r="50985" x14ac:dyDescent="0.2"/>
    <row r="50986" x14ac:dyDescent="0.2"/>
    <row r="50987" x14ac:dyDescent="0.2"/>
    <row r="50988" x14ac:dyDescent="0.2"/>
    <row r="50989" x14ac:dyDescent="0.2"/>
    <row r="50990" x14ac:dyDescent="0.2"/>
    <row r="50991" x14ac:dyDescent="0.2"/>
    <row r="50992" x14ac:dyDescent="0.2"/>
    <row r="50993" x14ac:dyDescent="0.2"/>
    <row r="50994" x14ac:dyDescent="0.2"/>
    <row r="50995" x14ac:dyDescent="0.2"/>
    <row r="50996" x14ac:dyDescent="0.2"/>
    <row r="50997" x14ac:dyDescent="0.2"/>
    <row r="50998" x14ac:dyDescent="0.2"/>
    <row r="50999" x14ac:dyDescent="0.2"/>
    <row r="51000" x14ac:dyDescent="0.2"/>
    <row r="51001" x14ac:dyDescent="0.2"/>
    <row r="51002" x14ac:dyDescent="0.2"/>
    <row r="51003" x14ac:dyDescent="0.2"/>
    <row r="51004" x14ac:dyDescent="0.2"/>
    <row r="51005" x14ac:dyDescent="0.2"/>
    <row r="51006" x14ac:dyDescent="0.2"/>
    <row r="51007" x14ac:dyDescent="0.2"/>
    <row r="51008" x14ac:dyDescent="0.2"/>
    <row r="51009" x14ac:dyDescent="0.2"/>
    <row r="51010" x14ac:dyDescent="0.2"/>
    <row r="51011" x14ac:dyDescent="0.2"/>
    <row r="51012" x14ac:dyDescent="0.2"/>
    <row r="51013" x14ac:dyDescent="0.2"/>
    <row r="51014" x14ac:dyDescent="0.2"/>
    <row r="51015" x14ac:dyDescent="0.2"/>
    <row r="51016" x14ac:dyDescent="0.2"/>
    <row r="51017" x14ac:dyDescent="0.2"/>
    <row r="51018" x14ac:dyDescent="0.2"/>
    <row r="51019" x14ac:dyDescent="0.2"/>
    <row r="51020" x14ac:dyDescent="0.2"/>
    <row r="51021" x14ac:dyDescent="0.2"/>
    <row r="51022" x14ac:dyDescent="0.2"/>
    <row r="51023" x14ac:dyDescent="0.2"/>
    <row r="51024" x14ac:dyDescent="0.2"/>
    <row r="51025" x14ac:dyDescent="0.2"/>
    <row r="51026" x14ac:dyDescent="0.2"/>
    <row r="51027" x14ac:dyDescent="0.2"/>
    <row r="51028" x14ac:dyDescent="0.2"/>
    <row r="51029" x14ac:dyDescent="0.2"/>
    <row r="51030" x14ac:dyDescent="0.2"/>
    <row r="51031" x14ac:dyDescent="0.2"/>
    <row r="51032" x14ac:dyDescent="0.2"/>
    <row r="51033" x14ac:dyDescent="0.2"/>
    <row r="51034" x14ac:dyDescent="0.2"/>
    <row r="51035" x14ac:dyDescent="0.2"/>
    <row r="51036" x14ac:dyDescent="0.2"/>
    <row r="51037" x14ac:dyDescent="0.2"/>
    <row r="51038" x14ac:dyDescent="0.2"/>
    <row r="51039" x14ac:dyDescent="0.2"/>
    <row r="51040" x14ac:dyDescent="0.2"/>
    <row r="51041" x14ac:dyDescent="0.2"/>
    <row r="51042" x14ac:dyDescent="0.2"/>
    <row r="51043" x14ac:dyDescent="0.2"/>
    <row r="51044" x14ac:dyDescent="0.2"/>
    <row r="51045" x14ac:dyDescent="0.2"/>
    <row r="51046" x14ac:dyDescent="0.2"/>
    <row r="51047" x14ac:dyDescent="0.2"/>
    <row r="51048" x14ac:dyDescent="0.2"/>
    <row r="51049" x14ac:dyDescent="0.2"/>
    <row r="51050" x14ac:dyDescent="0.2"/>
    <row r="51051" x14ac:dyDescent="0.2"/>
    <row r="51052" x14ac:dyDescent="0.2"/>
    <row r="51053" x14ac:dyDescent="0.2"/>
    <row r="51054" x14ac:dyDescent="0.2"/>
    <row r="51055" x14ac:dyDescent="0.2"/>
    <row r="51056" x14ac:dyDescent="0.2"/>
    <row r="51057" x14ac:dyDescent="0.2"/>
    <row r="51058" x14ac:dyDescent="0.2"/>
    <row r="51059" x14ac:dyDescent="0.2"/>
    <row r="51060" x14ac:dyDescent="0.2"/>
    <row r="51061" x14ac:dyDescent="0.2"/>
    <row r="51062" x14ac:dyDescent="0.2"/>
    <row r="51063" x14ac:dyDescent="0.2"/>
    <row r="51064" x14ac:dyDescent="0.2"/>
    <row r="51065" x14ac:dyDescent="0.2"/>
    <row r="51066" x14ac:dyDescent="0.2"/>
    <row r="51067" x14ac:dyDescent="0.2"/>
    <row r="51068" x14ac:dyDescent="0.2"/>
    <row r="51069" x14ac:dyDescent="0.2"/>
    <row r="51070" x14ac:dyDescent="0.2"/>
    <row r="51071" x14ac:dyDescent="0.2"/>
    <row r="51072" x14ac:dyDescent="0.2"/>
    <row r="51073" x14ac:dyDescent="0.2"/>
    <row r="51074" x14ac:dyDescent="0.2"/>
    <row r="51075" x14ac:dyDescent="0.2"/>
    <row r="51076" x14ac:dyDescent="0.2"/>
    <row r="51077" x14ac:dyDescent="0.2"/>
    <row r="51078" x14ac:dyDescent="0.2"/>
    <row r="51079" x14ac:dyDescent="0.2"/>
    <row r="51080" x14ac:dyDescent="0.2"/>
    <row r="51081" x14ac:dyDescent="0.2"/>
    <row r="51082" x14ac:dyDescent="0.2"/>
    <row r="51083" x14ac:dyDescent="0.2"/>
    <row r="51084" x14ac:dyDescent="0.2"/>
    <row r="51085" x14ac:dyDescent="0.2"/>
    <row r="51086" x14ac:dyDescent="0.2"/>
    <row r="51087" x14ac:dyDescent="0.2"/>
    <row r="51088" x14ac:dyDescent="0.2"/>
    <row r="51089" x14ac:dyDescent="0.2"/>
    <row r="51090" x14ac:dyDescent="0.2"/>
    <row r="51091" x14ac:dyDescent="0.2"/>
    <row r="51092" x14ac:dyDescent="0.2"/>
    <row r="51093" x14ac:dyDescent="0.2"/>
    <row r="51094" x14ac:dyDescent="0.2"/>
    <row r="51095" x14ac:dyDescent="0.2"/>
    <row r="51096" x14ac:dyDescent="0.2"/>
    <row r="51097" x14ac:dyDescent="0.2"/>
    <row r="51098" x14ac:dyDescent="0.2"/>
    <row r="51099" x14ac:dyDescent="0.2"/>
    <row r="51100" x14ac:dyDescent="0.2"/>
    <row r="51101" x14ac:dyDescent="0.2"/>
    <row r="51102" x14ac:dyDescent="0.2"/>
    <row r="51103" x14ac:dyDescent="0.2"/>
    <row r="51104" x14ac:dyDescent="0.2"/>
    <row r="51105" x14ac:dyDescent="0.2"/>
    <row r="51106" x14ac:dyDescent="0.2"/>
    <row r="51107" x14ac:dyDescent="0.2"/>
    <row r="51108" x14ac:dyDescent="0.2"/>
    <row r="51109" x14ac:dyDescent="0.2"/>
    <row r="51110" x14ac:dyDescent="0.2"/>
    <row r="51111" x14ac:dyDescent="0.2"/>
    <row r="51112" x14ac:dyDescent="0.2"/>
    <row r="51113" x14ac:dyDescent="0.2"/>
    <row r="51114" x14ac:dyDescent="0.2"/>
    <row r="51115" x14ac:dyDescent="0.2"/>
    <row r="51116" x14ac:dyDescent="0.2"/>
    <row r="51117" x14ac:dyDescent="0.2"/>
    <row r="51118" x14ac:dyDescent="0.2"/>
    <row r="51119" x14ac:dyDescent="0.2"/>
    <row r="51120" x14ac:dyDescent="0.2"/>
    <row r="51121" x14ac:dyDescent="0.2"/>
    <row r="51122" x14ac:dyDescent="0.2"/>
    <row r="51123" x14ac:dyDescent="0.2"/>
    <row r="51124" x14ac:dyDescent="0.2"/>
    <row r="51125" x14ac:dyDescent="0.2"/>
    <row r="51126" x14ac:dyDescent="0.2"/>
    <row r="51127" x14ac:dyDescent="0.2"/>
    <row r="51128" x14ac:dyDescent="0.2"/>
    <row r="51129" x14ac:dyDescent="0.2"/>
    <row r="51130" x14ac:dyDescent="0.2"/>
    <row r="51131" x14ac:dyDescent="0.2"/>
    <row r="51132" x14ac:dyDescent="0.2"/>
    <row r="51133" x14ac:dyDescent="0.2"/>
    <row r="51134" x14ac:dyDescent="0.2"/>
    <row r="51135" x14ac:dyDescent="0.2"/>
    <row r="51136" x14ac:dyDescent="0.2"/>
    <row r="51137" x14ac:dyDescent="0.2"/>
    <row r="51138" x14ac:dyDescent="0.2"/>
    <row r="51139" x14ac:dyDescent="0.2"/>
    <row r="51140" x14ac:dyDescent="0.2"/>
    <row r="51141" x14ac:dyDescent="0.2"/>
    <row r="51142" x14ac:dyDescent="0.2"/>
    <row r="51143" x14ac:dyDescent="0.2"/>
    <row r="51144" x14ac:dyDescent="0.2"/>
    <row r="51145" x14ac:dyDescent="0.2"/>
    <row r="51146" x14ac:dyDescent="0.2"/>
    <row r="51147" x14ac:dyDescent="0.2"/>
    <row r="51148" x14ac:dyDescent="0.2"/>
    <row r="51149" x14ac:dyDescent="0.2"/>
    <row r="51150" x14ac:dyDescent="0.2"/>
    <row r="51151" x14ac:dyDescent="0.2"/>
    <row r="51152" x14ac:dyDescent="0.2"/>
    <row r="51153" x14ac:dyDescent="0.2"/>
    <row r="51154" x14ac:dyDescent="0.2"/>
    <row r="51155" x14ac:dyDescent="0.2"/>
    <row r="51156" x14ac:dyDescent="0.2"/>
    <row r="51157" x14ac:dyDescent="0.2"/>
    <row r="51158" x14ac:dyDescent="0.2"/>
    <row r="51159" x14ac:dyDescent="0.2"/>
    <row r="51160" x14ac:dyDescent="0.2"/>
    <row r="51161" x14ac:dyDescent="0.2"/>
    <row r="51162" x14ac:dyDescent="0.2"/>
    <row r="51163" x14ac:dyDescent="0.2"/>
    <row r="51164" x14ac:dyDescent="0.2"/>
    <row r="51165" x14ac:dyDescent="0.2"/>
    <row r="51166" x14ac:dyDescent="0.2"/>
    <row r="51167" x14ac:dyDescent="0.2"/>
    <row r="51168" x14ac:dyDescent="0.2"/>
    <row r="51169" x14ac:dyDescent="0.2"/>
    <row r="51170" x14ac:dyDescent="0.2"/>
    <row r="51171" x14ac:dyDescent="0.2"/>
    <row r="51172" x14ac:dyDescent="0.2"/>
    <row r="51173" x14ac:dyDescent="0.2"/>
    <row r="51174" x14ac:dyDescent="0.2"/>
    <row r="51175" x14ac:dyDescent="0.2"/>
    <row r="51176" x14ac:dyDescent="0.2"/>
    <row r="51177" x14ac:dyDescent="0.2"/>
    <row r="51178" x14ac:dyDescent="0.2"/>
    <row r="51179" x14ac:dyDescent="0.2"/>
    <row r="51180" x14ac:dyDescent="0.2"/>
    <row r="51181" x14ac:dyDescent="0.2"/>
    <row r="51182" x14ac:dyDescent="0.2"/>
    <row r="51183" x14ac:dyDescent="0.2"/>
    <row r="51184" x14ac:dyDescent="0.2"/>
    <row r="51185" x14ac:dyDescent="0.2"/>
    <row r="51186" x14ac:dyDescent="0.2"/>
    <row r="51187" x14ac:dyDescent="0.2"/>
    <row r="51188" x14ac:dyDescent="0.2"/>
    <row r="51189" x14ac:dyDescent="0.2"/>
    <row r="51190" x14ac:dyDescent="0.2"/>
    <row r="51191" x14ac:dyDescent="0.2"/>
    <row r="51192" x14ac:dyDescent="0.2"/>
    <row r="51193" x14ac:dyDescent="0.2"/>
    <row r="51194" x14ac:dyDescent="0.2"/>
    <row r="51195" x14ac:dyDescent="0.2"/>
    <row r="51196" x14ac:dyDescent="0.2"/>
    <row r="51197" x14ac:dyDescent="0.2"/>
    <row r="51198" x14ac:dyDescent="0.2"/>
    <row r="51199" x14ac:dyDescent="0.2"/>
    <row r="51200" x14ac:dyDescent="0.2"/>
    <row r="51201" x14ac:dyDescent="0.2"/>
    <row r="51202" x14ac:dyDescent="0.2"/>
    <row r="51203" x14ac:dyDescent="0.2"/>
    <row r="51204" x14ac:dyDescent="0.2"/>
    <row r="51205" x14ac:dyDescent="0.2"/>
    <row r="51206" x14ac:dyDescent="0.2"/>
    <row r="51207" x14ac:dyDescent="0.2"/>
    <row r="51208" x14ac:dyDescent="0.2"/>
    <row r="51209" x14ac:dyDescent="0.2"/>
    <row r="51210" x14ac:dyDescent="0.2"/>
    <row r="51211" x14ac:dyDescent="0.2"/>
    <row r="51212" x14ac:dyDescent="0.2"/>
    <row r="51213" x14ac:dyDescent="0.2"/>
    <row r="51214" x14ac:dyDescent="0.2"/>
    <row r="51215" x14ac:dyDescent="0.2"/>
    <row r="51216" x14ac:dyDescent="0.2"/>
    <row r="51217" x14ac:dyDescent="0.2"/>
    <row r="51218" x14ac:dyDescent="0.2"/>
    <row r="51219" x14ac:dyDescent="0.2"/>
    <row r="51220" x14ac:dyDescent="0.2"/>
    <row r="51221" x14ac:dyDescent="0.2"/>
    <row r="51222" x14ac:dyDescent="0.2"/>
    <row r="51223" x14ac:dyDescent="0.2"/>
    <row r="51224" x14ac:dyDescent="0.2"/>
    <row r="51225" x14ac:dyDescent="0.2"/>
    <row r="51226" x14ac:dyDescent="0.2"/>
    <row r="51227" x14ac:dyDescent="0.2"/>
    <row r="51228" x14ac:dyDescent="0.2"/>
    <row r="51229" x14ac:dyDescent="0.2"/>
    <row r="51230" x14ac:dyDescent="0.2"/>
    <row r="51231" x14ac:dyDescent="0.2"/>
    <row r="51232" x14ac:dyDescent="0.2"/>
    <row r="51233" x14ac:dyDescent="0.2"/>
    <row r="51234" x14ac:dyDescent="0.2"/>
    <row r="51235" x14ac:dyDescent="0.2"/>
    <row r="51236" x14ac:dyDescent="0.2"/>
    <row r="51237" x14ac:dyDescent="0.2"/>
    <row r="51238" x14ac:dyDescent="0.2"/>
    <row r="51239" x14ac:dyDescent="0.2"/>
    <row r="51240" x14ac:dyDescent="0.2"/>
    <row r="51241" x14ac:dyDescent="0.2"/>
    <row r="51242" x14ac:dyDescent="0.2"/>
    <row r="51243" x14ac:dyDescent="0.2"/>
    <row r="51244" x14ac:dyDescent="0.2"/>
    <row r="51245" x14ac:dyDescent="0.2"/>
    <row r="51246" x14ac:dyDescent="0.2"/>
    <row r="51247" x14ac:dyDescent="0.2"/>
    <row r="51248" x14ac:dyDescent="0.2"/>
    <row r="51249" x14ac:dyDescent="0.2"/>
    <row r="51250" x14ac:dyDescent="0.2"/>
    <row r="51251" x14ac:dyDescent="0.2"/>
    <row r="51252" x14ac:dyDescent="0.2"/>
    <row r="51253" x14ac:dyDescent="0.2"/>
    <row r="51254" x14ac:dyDescent="0.2"/>
    <row r="51255" x14ac:dyDescent="0.2"/>
    <row r="51256" x14ac:dyDescent="0.2"/>
    <row r="51257" x14ac:dyDescent="0.2"/>
    <row r="51258" x14ac:dyDescent="0.2"/>
    <row r="51259" x14ac:dyDescent="0.2"/>
    <row r="51260" x14ac:dyDescent="0.2"/>
    <row r="51261" x14ac:dyDescent="0.2"/>
    <row r="51262" x14ac:dyDescent="0.2"/>
    <row r="51263" x14ac:dyDescent="0.2"/>
    <row r="51264" x14ac:dyDescent="0.2"/>
    <row r="51265" x14ac:dyDescent="0.2"/>
    <row r="51266" x14ac:dyDescent="0.2"/>
    <row r="51267" x14ac:dyDescent="0.2"/>
    <row r="51268" x14ac:dyDescent="0.2"/>
    <row r="51269" x14ac:dyDescent="0.2"/>
    <row r="51270" x14ac:dyDescent="0.2"/>
    <row r="51271" x14ac:dyDescent="0.2"/>
    <row r="51272" x14ac:dyDescent="0.2"/>
    <row r="51273" x14ac:dyDescent="0.2"/>
    <row r="51274" x14ac:dyDescent="0.2"/>
    <row r="51275" x14ac:dyDescent="0.2"/>
    <row r="51276" x14ac:dyDescent="0.2"/>
    <row r="51277" x14ac:dyDescent="0.2"/>
    <row r="51278" x14ac:dyDescent="0.2"/>
    <row r="51279" x14ac:dyDescent="0.2"/>
    <row r="51280" x14ac:dyDescent="0.2"/>
    <row r="51281" x14ac:dyDescent="0.2"/>
    <row r="51282" x14ac:dyDescent="0.2"/>
    <row r="51283" x14ac:dyDescent="0.2"/>
    <row r="51284" x14ac:dyDescent="0.2"/>
    <row r="51285" x14ac:dyDescent="0.2"/>
    <row r="51286" x14ac:dyDescent="0.2"/>
    <row r="51287" x14ac:dyDescent="0.2"/>
    <row r="51288" x14ac:dyDescent="0.2"/>
    <row r="51289" x14ac:dyDescent="0.2"/>
    <row r="51290" x14ac:dyDescent="0.2"/>
    <row r="51291" x14ac:dyDescent="0.2"/>
    <row r="51292" x14ac:dyDescent="0.2"/>
    <row r="51293" x14ac:dyDescent="0.2"/>
    <row r="51294" x14ac:dyDescent="0.2"/>
    <row r="51295" x14ac:dyDescent="0.2"/>
    <row r="51296" x14ac:dyDescent="0.2"/>
    <row r="51297" x14ac:dyDescent="0.2"/>
    <row r="51298" x14ac:dyDescent="0.2"/>
    <row r="51299" x14ac:dyDescent="0.2"/>
    <row r="51300" x14ac:dyDescent="0.2"/>
    <row r="51301" x14ac:dyDescent="0.2"/>
    <row r="51302" x14ac:dyDescent="0.2"/>
    <row r="51303" x14ac:dyDescent="0.2"/>
    <row r="51304" x14ac:dyDescent="0.2"/>
    <row r="51305" x14ac:dyDescent="0.2"/>
    <row r="51306" x14ac:dyDescent="0.2"/>
    <row r="51307" x14ac:dyDescent="0.2"/>
    <row r="51308" x14ac:dyDescent="0.2"/>
    <row r="51309" x14ac:dyDescent="0.2"/>
    <row r="51310" x14ac:dyDescent="0.2"/>
    <row r="51311" x14ac:dyDescent="0.2"/>
    <row r="51312" x14ac:dyDescent="0.2"/>
    <row r="51313" x14ac:dyDescent="0.2"/>
    <row r="51314" x14ac:dyDescent="0.2"/>
    <row r="51315" x14ac:dyDescent="0.2"/>
    <row r="51316" x14ac:dyDescent="0.2"/>
    <row r="51317" x14ac:dyDescent="0.2"/>
    <row r="51318" x14ac:dyDescent="0.2"/>
    <row r="51319" x14ac:dyDescent="0.2"/>
    <row r="51320" x14ac:dyDescent="0.2"/>
    <row r="51321" x14ac:dyDescent="0.2"/>
    <row r="51322" x14ac:dyDescent="0.2"/>
    <row r="51323" x14ac:dyDescent="0.2"/>
    <row r="51324" x14ac:dyDescent="0.2"/>
    <row r="51325" x14ac:dyDescent="0.2"/>
    <row r="51326" x14ac:dyDescent="0.2"/>
    <row r="51327" x14ac:dyDescent="0.2"/>
    <row r="51328" x14ac:dyDescent="0.2"/>
    <row r="51329" x14ac:dyDescent="0.2"/>
    <row r="51330" x14ac:dyDescent="0.2"/>
    <row r="51331" x14ac:dyDescent="0.2"/>
    <row r="51332" x14ac:dyDescent="0.2"/>
    <row r="51333" x14ac:dyDescent="0.2"/>
    <row r="51334" x14ac:dyDescent="0.2"/>
    <row r="51335" x14ac:dyDescent="0.2"/>
    <row r="51336" x14ac:dyDescent="0.2"/>
    <row r="51337" x14ac:dyDescent="0.2"/>
    <row r="51338" x14ac:dyDescent="0.2"/>
    <row r="51339" x14ac:dyDescent="0.2"/>
    <row r="51340" x14ac:dyDescent="0.2"/>
    <row r="51341" x14ac:dyDescent="0.2"/>
    <row r="51342" x14ac:dyDescent="0.2"/>
    <row r="51343" x14ac:dyDescent="0.2"/>
    <row r="51344" x14ac:dyDescent="0.2"/>
    <row r="51345" x14ac:dyDescent="0.2"/>
    <row r="51346" x14ac:dyDescent="0.2"/>
    <row r="51347" x14ac:dyDescent="0.2"/>
    <row r="51348" x14ac:dyDescent="0.2"/>
    <row r="51349" x14ac:dyDescent="0.2"/>
    <row r="51350" x14ac:dyDescent="0.2"/>
    <row r="51351" x14ac:dyDescent="0.2"/>
    <row r="51352" x14ac:dyDescent="0.2"/>
    <row r="51353" x14ac:dyDescent="0.2"/>
    <row r="51354" x14ac:dyDescent="0.2"/>
    <row r="51355" x14ac:dyDescent="0.2"/>
    <row r="51356" x14ac:dyDescent="0.2"/>
    <row r="51357" x14ac:dyDescent="0.2"/>
    <row r="51358" x14ac:dyDescent="0.2"/>
    <row r="51359" x14ac:dyDescent="0.2"/>
    <row r="51360" x14ac:dyDescent="0.2"/>
    <row r="51361" x14ac:dyDescent="0.2"/>
    <row r="51362" x14ac:dyDescent="0.2"/>
    <row r="51363" x14ac:dyDescent="0.2"/>
    <row r="51364" x14ac:dyDescent="0.2"/>
    <row r="51365" x14ac:dyDescent="0.2"/>
    <row r="51366" x14ac:dyDescent="0.2"/>
    <row r="51367" x14ac:dyDescent="0.2"/>
    <row r="51368" x14ac:dyDescent="0.2"/>
    <row r="51369" x14ac:dyDescent="0.2"/>
    <row r="51370" x14ac:dyDescent="0.2"/>
    <row r="51371" x14ac:dyDescent="0.2"/>
    <row r="51372" x14ac:dyDescent="0.2"/>
    <row r="51373" x14ac:dyDescent="0.2"/>
    <row r="51374" x14ac:dyDescent="0.2"/>
    <row r="51375" x14ac:dyDescent="0.2"/>
    <row r="51376" x14ac:dyDescent="0.2"/>
    <row r="51377" x14ac:dyDescent="0.2"/>
    <row r="51378" x14ac:dyDescent="0.2"/>
    <row r="51379" x14ac:dyDescent="0.2"/>
    <row r="51380" x14ac:dyDescent="0.2"/>
    <row r="51381" x14ac:dyDescent="0.2"/>
    <row r="51382" x14ac:dyDescent="0.2"/>
    <row r="51383" x14ac:dyDescent="0.2"/>
    <row r="51384" x14ac:dyDescent="0.2"/>
    <row r="51385" x14ac:dyDescent="0.2"/>
    <row r="51386" x14ac:dyDescent="0.2"/>
    <row r="51387" x14ac:dyDescent="0.2"/>
    <row r="51388" x14ac:dyDescent="0.2"/>
    <row r="51389" x14ac:dyDescent="0.2"/>
    <row r="51390" x14ac:dyDescent="0.2"/>
    <row r="51391" x14ac:dyDescent="0.2"/>
    <row r="51392" x14ac:dyDescent="0.2"/>
    <row r="51393" x14ac:dyDescent="0.2"/>
    <row r="51394" x14ac:dyDescent="0.2"/>
    <row r="51395" x14ac:dyDescent="0.2"/>
    <row r="51396" x14ac:dyDescent="0.2"/>
    <row r="51397" x14ac:dyDescent="0.2"/>
    <row r="51398" x14ac:dyDescent="0.2"/>
    <row r="51399" x14ac:dyDescent="0.2"/>
    <row r="51400" x14ac:dyDescent="0.2"/>
    <row r="51401" x14ac:dyDescent="0.2"/>
    <row r="51402" x14ac:dyDescent="0.2"/>
    <row r="51403" x14ac:dyDescent="0.2"/>
    <row r="51404" x14ac:dyDescent="0.2"/>
    <row r="51405" x14ac:dyDescent="0.2"/>
    <row r="51406" x14ac:dyDescent="0.2"/>
    <row r="51407" x14ac:dyDescent="0.2"/>
    <row r="51408" x14ac:dyDescent="0.2"/>
    <row r="51409" x14ac:dyDescent="0.2"/>
    <row r="51410" x14ac:dyDescent="0.2"/>
    <row r="51411" x14ac:dyDescent="0.2"/>
    <row r="51412" x14ac:dyDescent="0.2"/>
    <row r="51413" x14ac:dyDescent="0.2"/>
    <row r="51414" x14ac:dyDescent="0.2"/>
    <row r="51415" x14ac:dyDescent="0.2"/>
    <row r="51416" x14ac:dyDescent="0.2"/>
    <row r="51417" x14ac:dyDescent="0.2"/>
    <row r="51418" x14ac:dyDescent="0.2"/>
    <row r="51419" x14ac:dyDescent="0.2"/>
    <row r="51420" x14ac:dyDescent="0.2"/>
    <row r="51421" x14ac:dyDescent="0.2"/>
    <row r="51422" x14ac:dyDescent="0.2"/>
    <row r="51423" x14ac:dyDescent="0.2"/>
    <row r="51424" x14ac:dyDescent="0.2"/>
    <row r="51425" x14ac:dyDescent="0.2"/>
    <row r="51426" x14ac:dyDescent="0.2"/>
    <row r="51427" x14ac:dyDescent="0.2"/>
    <row r="51428" x14ac:dyDescent="0.2"/>
    <row r="51429" x14ac:dyDescent="0.2"/>
    <row r="51430" x14ac:dyDescent="0.2"/>
    <row r="51431" x14ac:dyDescent="0.2"/>
    <row r="51432" x14ac:dyDescent="0.2"/>
    <row r="51433" x14ac:dyDescent="0.2"/>
    <row r="51434" x14ac:dyDescent="0.2"/>
    <row r="51435" x14ac:dyDescent="0.2"/>
    <row r="51436" x14ac:dyDescent="0.2"/>
    <row r="51437" x14ac:dyDescent="0.2"/>
    <row r="51438" x14ac:dyDescent="0.2"/>
    <row r="51439" x14ac:dyDescent="0.2"/>
    <row r="51440" x14ac:dyDescent="0.2"/>
    <row r="51441" x14ac:dyDescent="0.2"/>
    <row r="51442" x14ac:dyDescent="0.2"/>
    <row r="51443" x14ac:dyDescent="0.2"/>
    <row r="51444" x14ac:dyDescent="0.2"/>
    <row r="51445" x14ac:dyDescent="0.2"/>
    <row r="51446" x14ac:dyDescent="0.2"/>
    <row r="51447" x14ac:dyDescent="0.2"/>
    <row r="51448" x14ac:dyDescent="0.2"/>
    <row r="51449" x14ac:dyDescent="0.2"/>
    <row r="51450" x14ac:dyDescent="0.2"/>
    <row r="51451" x14ac:dyDescent="0.2"/>
    <row r="51452" x14ac:dyDescent="0.2"/>
    <row r="51453" x14ac:dyDescent="0.2"/>
    <row r="51454" x14ac:dyDescent="0.2"/>
    <row r="51455" x14ac:dyDescent="0.2"/>
    <row r="51456" x14ac:dyDescent="0.2"/>
    <row r="51457" x14ac:dyDescent="0.2"/>
    <row r="51458" x14ac:dyDescent="0.2"/>
    <row r="51459" x14ac:dyDescent="0.2"/>
    <row r="51460" x14ac:dyDescent="0.2"/>
    <row r="51461" x14ac:dyDescent="0.2"/>
    <row r="51462" x14ac:dyDescent="0.2"/>
    <row r="51463" x14ac:dyDescent="0.2"/>
    <row r="51464" x14ac:dyDescent="0.2"/>
    <row r="51465" x14ac:dyDescent="0.2"/>
    <row r="51466" x14ac:dyDescent="0.2"/>
    <row r="51467" x14ac:dyDescent="0.2"/>
    <row r="51468" x14ac:dyDescent="0.2"/>
    <row r="51469" x14ac:dyDescent="0.2"/>
    <row r="51470" x14ac:dyDescent="0.2"/>
    <row r="51471" x14ac:dyDescent="0.2"/>
    <row r="51472" x14ac:dyDescent="0.2"/>
    <row r="51473" x14ac:dyDescent="0.2"/>
    <row r="51474" x14ac:dyDescent="0.2"/>
    <row r="51475" x14ac:dyDescent="0.2"/>
    <row r="51476" x14ac:dyDescent="0.2"/>
    <row r="51477" x14ac:dyDescent="0.2"/>
    <row r="51478" x14ac:dyDescent="0.2"/>
    <row r="51479" x14ac:dyDescent="0.2"/>
    <row r="51480" x14ac:dyDescent="0.2"/>
    <row r="51481" x14ac:dyDescent="0.2"/>
    <row r="51482" x14ac:dyDescent="0.2"/>
    <row r="51483" x14ac:dyDescent="0.2"/>
    <row r="51484" x14ac:dyDescent="0.2"/>
    <row r="51485" x14ac:dyDescent="0.2"/>
    <row r="51486" x14ac:dyDescent="0.2"/>
    <row r="51487" x14ac:dyDescent="0.2"/>
    <row r="51488" x14ac:dyDescent="0.2"/>
    <row r="51489" x14ac:dyDescent="0.2"/>
    <row r="51490" x14ac:dyDescent="0.2"/>
    <row r="51491" x14ac:dyDescent="0.2"/>
    <row r="51492" x14ac:dyDescent="0.2"/>
    <row r="51493" x14ac:dyDescent="0.2"/>
    <row r="51494" x14ac:dyDescent="0.2"/>
    <row r="51495" x14ac:dyDescent="0.2"/>
    <row r="51496" x14ac:dyDescent="0.2"/>
    <row r="51497" x14ac:dyDescent="0.2"/>
    <row r="51498" x14ac:dyDescent="0.2"/>
    <row r="51499" x14ac:dyDescent="0.2"/>
    <row r="51500" x14ac:dyDescent="0.2"/>
    <row r="51501" x14ac:dyDescent="0.2"/>
    <row r="51502" x14ac:dyDescent="0.2"/>
    <row r="51503" x14ac:dyDescent="0.2"/>
    <row r="51504" x14ac:dyDescent="0.2"/>
    <row r="51505" x14ac:dyDescent="0.2"/>
    <row r="51506" x14ac:dyDescent="0.2"/>
    <row r="51507" x14ac:dyDescent="0.2"/>
    <row r="51508" x14ac:dyDescent="0.2"/>
    <row r="51509" x14ac:dyDescent="0.2"/>
    <row r="51510" x14ac:dyDescent="0.2"/>
    <row r="51511" x14ac:dyDescent="0.2"/>
    <row r="51512" x14ac:dyDescent="0.2"/>
    <row r="51513" x14ac:dyDescent="0.2"/>
    <row r="51514" x14ac:dyDescent="0.2"/>
    <row r="51515" x14ac:dyDescent="0.2"/>
    <row r="51516" x14ac:dyDescent="0.2"/>
    <row r="51517" x14ac:dyDescent="0.2"/>
    <row r="51518" x14ac:dyDescent="0.2"/>
    <row r="51519" x14ac:dyDescent="0.2"/>
    <row r="51520" x14ac:dyDescent="0.2"/>
    <row r="51521" x14ac:dyDescent="0.2"/>
    <row r="51522" x14ac:dyDescent="0.2"/>
    <row r="51523" x14ac:dyDescent="0.2"/>
    <row r="51524" x14ac:dyDescent="0.2"/>
    <row r="51525" x14ac:dyDescent="0.2"/>
    <row r="51526" x14ac:dyDescent="0.2"/>
    <row r="51527" x14ac:dyDescent="0.2"/>
    <row r="51528" x14ac:dyDescent="0.2"/>
    <row r="51529" x14ac:dyDescent="0.2"/>
    <row r="51530" x14ac:dyDescent="0.2"/>
    <row r="51531" x14ac:dyDescent="0.2"/>
    <row r="51532" x14ac:dyDescent="0.2"/>
    <row r="51533" x14ac:dyDescent="0.2"/>
    <row r="51534" x14ac:dyDescent="0.2"/>
    <row r="51535" x14ac:dyDescent="0.2"/>
    <row r="51536" x14ac:dyDescent="0.2"/>
    <row r="51537" x14ac:dyDescent="0.2"/>
    <row r="51538" x14ac:dyDescent="0.2"/>
    <row r="51539" x14ac:dyDescent="0.2"/>
    <row r="51540" x14ac:dyDescent="0.2"/>
    <row r="51541" x14ac:dyDescent="0.2"/>
    <row r="51542" x14ac:dyDescent="0.2"/>
    <row r="51543" x14ac:dyDescent="0.2"/>
    <row r="51544" x14ac:dyDescent="0.2"/>
    <row r="51545" x14ac:dyDescent="0.2"/>
    <row r="51546" x14ac:dyDescent="0.2"/>
    <row r="51547" x14ac:dyDescent="0.2"/>
    <row r="51548" x14ac:dyDescent="0.2"/>
    <row r="51549" x14ac:dyDescent="0.2"/>
    <row r="51550" x14ac:dyDescent="0.2"/>
    <row r="51551" x14ac:dyDescent="0.2"/>
    <row r="51552" x14ac:dyDescent="0.2"/>
    <row r="51553" x14ac:dyDescent="0.2"/>
    <row r="51554" x14ac:dyDescent="0.2"/>
    <row r="51555" x14ac:dyDescent="0.2"/>
    <row r="51556" x14ac:dyDescent="0.2"/>
    <row r="51557" x14ac:dyDescent="0.2"/>
    <row r="51558" x14ac:dyDescent="0.2"/>
    <row r="51559" x14ac:dyDescent="0.2"/>
    <row r="51560" x14ac:dyDescent="0.2"/>
    <row r="51561" x14ac:dyDescent="0.2"/>
    <row r="51562" x14ac:dyDescent="0.2"/>
    <row r="51563" x14ac:dyDescent="0.2"/>
    <row r="51564" x14ac:dyDescent="0.2"/>
    <row r="51565" x14ac:dyDescent="0.2"/>
    <row r="51566" x14ac:dyDescent="0.2"/>
    <row r="51567" x14ac:dyDescent="0.2"/>
    <row r="51568" x14ac:dyDescent="0.2"/>
    <row r="51569" x14ac:dyDescent="0.2"/>
    <row r="51570" x14ac:dyDescent="0.2"/>
    <row r="51571" x14ac:dyDescent="0.2"/>
    <row r="51572" x14ac:dyDescent="0.2"/>
    <row r="51573" x14ac:dyDescent="0.2"/>
    <row r="51574" x14ac:dyDescent="0.2"/>
    <row r="51575" x14ac:dyDescent="0.2"/>
    <row r="51576" x14ac:dyDescent="0.2"/>
    <row r="51577" x14ac:dyDescent="0.2"/>
    <row r="51578" x14ac:dyDescent="0.2"/>
    <row r="51579" x14ac:dyDescent="0.2"/>
    <row r="51580" x14ac:dyDescent="0.2"/>
    <row r="51581" x14ac:dyDescent="0.2"/>
    <row r="51582" x14ac:dyDescent="0.2"/>
    <row r="51583" x14ac:dyDescent="0.2"/>
    <row r="51584" x14ac:dyDescent="0.2"/>
    <row r="51585" x14ac:dyDescent="0.2"/>
    <row r="51586" x14ac:dyDescent="0.2"/>
    <row r="51587" x14ac:dyDescent="0.2"/>
    <row r="51588" x14ac:dyDescent="0.2"/>
    <row r="51589" x14ac:dyDescent="0.2"/>
    <row r="51590" x14ac:dyDescent="0.2"/>
    <row r="51591" x14ac:dyDescent="0.2"/>
    <row r="51592" x14ac:dyDescent="0.2"/>
    <row r="51593" x14ac:dyDescent="0.2"/>
    <row r="51594" x14ac:dyDescent="0.2"/>
    <row r="51595" x14ac:dyDescent="0.2"/>
    <row r="51596" x14ac:dyDescent="0.2"/>
    <row r="51597" x14ac:dyDescent="0.2"/>
    <row r="51598" x14ac:dyDescent="0.2"/>
    <row r="51599" x14ac:dyDescent="0.2"/>
    <row r="51600" x14ac:dyDescent="0.2"/>
    <row r="51601" x14ac:dyDescent="0.2"/>
    <row r="51602" x14ac:dyDescent="0.2"/>
    <row r="51603" x14ac:dyDescent="0.2"/>
    <row r="51604" x14ac:dyDescent="0.2"/>
    <row r="51605" x14ac:dyDescent="0.2"/>
    <row r="51606" x14ac:dyDescent="0.2"/>
    <row r="51607" x14ac:dyDescent="0.2"/>
    <row r="51608" x14ac:dyDescent="0.2"/>
    <row r="51609" x14ac:dyDescent="0.2"/>
    <row r="51610" x14ac:dyDescent="0.2"/>
    <row r="51611" x14ac:dyDescent="0.2"/>
    <row r="51612" x14ac:dyDescent="0.2"/>
    <row r="51613" x14ac:dyDescent="0.2"/>
    <row r="51614" x14ac:dyDescent="0.2"/>
    <row r="51615" x14ac:dyDescent="0.2"/>
    <row r="51616" x14ac:dyDescent="0.2"/>
    <row r="51617" x14ac:dyDescent="0.2"/>
    <row r="51618" x14ac:dyDescent="0.2"/>
    <row r="51619" x14ac:dyDescent="0.2"/>
    <row r="51620" x14ac:dyDescent="0.2"/>
    <row r="51621" x14ac:dyDescent="0.2"/>
    <row r="51622" x14ac:dyDescent="0.2"/>
    <row r="51623" x14ac:dyDescent="0.2"/>
    <row r="51624" x14ac:dyDescent="0.2"/>
    <row r="51625" x14ac:dyDescent="0.2"/>
    <row r="51626" x14ac:dyDescent="0.2"/>
    <row r="51627" x14ac:dyDescent="0.2"/>
    <row r="51628" x14ac:dyDescent="0.2"/>
    <row r="51629" x14ac:dyDescent="0.2"/>
    <row r="51630" x14ac:dyDescent="0.2"/>
    <row r="51631" x14ac:dyDescent="0.2"/>
    <row r="51632" x14ac:dyDescent="0.2"/>
    <row r="51633" x14ac:dyDescent="0.2"/>
    <row r="51634" x14ac:dyDescent="0.2"/>
    <row r="51635" x14ac:dyDescent="0.2"/>
    <row r="51636" x14ac:dyDescent="0.2"/>
    <row r="51637" x14ac:dyDescent="0.2"/>
    <row r="51638" x14ac:dyDescent="0.2"/>
    <row r="51639" x14ac:dyDescent="0.2"/>
    <row r="51640" x14ac:dyDescent="0.2"/>
    <row r="51641" x14ac:dyDescent="0.2"/>
    <row r="51642" x14ac:dyDescent="0.2"/>
    <row r="51643" x14ac:dyDescent="0.2"/>
    <row r="51644" x14ac:dyDescent="0.2"/>
    <row r="51645" x14ac:dyDescent="0.2"/>
    <row r="51646" x14ac:dyDescent="0.2"/>
    <row r="51647" x14ac:dyDescent="0.2"/>
    <row r="51648" x14ac:dyDescent="0.2"/>
    <row r="51649" x14ac:dyDescent="0.2"/>
    <row r="51650" x14ac:dyDescent="0.2"/>
    <row r="51651" x14ac:dyDescent="0.2"/>
    <row r="51652" x14ac:dyDescent="0.2"/>
    <row r="51653" x14ac:dyDescent="0.2"/>
    <row r="51654" x14ac:dyDescent="0.2"/>
    <row r="51655" x14ac:dyDescent="0.2"/>
    <row r="51656" x14ac:dyDescent="0.2"/>
    <row r="51657" x14ac:dyDescent="0.2"/>
    <row r="51658" x14ac:dyDescent="0.2"/>
    <row r="51659" x14ac:dyDescent="0.2"/>
    <row r="51660" x14ac:dyDescent="0.2"/>
    <row r="51661" x14ac:dyDescent="0.2"/>
    <row r="51662" x14ac:dyDescent="0.2"/>
    <row r="51663" x14ac:dyDescent="0.2"/>
    <row r="51664" x14ac:dyDescent="0.2"/>
    <row r="51665" x14ac:dyDescent="0.2"/>
    <row r="51666" x14ac:dyDescent="0.2"/>
    <row r="51667" x14ac:dyDescent="0.2"/>
    <row r="51668" x14ac:dyDescent="0.2"/>
    <row r="51669" x14ac:dyDescent="0.2"/>
    <row r="51670" x14ac:dyDescent="0.2"/>
    <row r="51671" x14ac:dyDescent="0.2"/>
    <row r="51672" x14ac:dyDescent="0.2"/>
    <row r="51673" x14ac:dyDescent="0.2"/>
    <row r="51674" x14ac:dyDescent="0.2"/>
    <row r="51675" x14ac:dyDescent="0.2"/>
    <row r="51676" x14ac:dyDescent="0.2"/>
    <row r="51677" x14ac:dyDescent="0.2"/>
    <row r="51678" x14ac:dyDescent="0.2"/>
    <row r="51679" x14ac:dyDescent="0.2"/>
    <row r="51680" x14ac:dyDescent="0.2"/>
    <row r="51681" x14ac:dyDescent="0.2"/>
    <row r="51682" x14ac:dyDescent="0.2"/>
    <row r="51683" x14ac:dyDescent="0.2"/>
    <row r="51684" x14ac:dyDescent="0.2"/>
    <row r="51685" x14ac:dyDescent="0.2"/>
    <row r="51686" x14ac:dyDescent="0.2"/>
    <row r="51687" x14ac:dyDescent="0.2"/>
    <row r="51688" x14ac:dyDescent="0.2"/>
    <row r="51689" x14ac:dyDescent="0.2"/>
    <row r="51690" x14ac:dyDescent="0.2"/>
    <row r="51691" x14ac:dyDescent="0.2"/>
    <row r="51692" x14ac:dyDescent="0.2"/>
    <row r="51693" x14ac:dyDescent="0.2"/>
    <row r="51694" x14ac:dyDescent="0.2"/>
    <row r="51695" x14ac:dyDescent="0.2"/>
    <row r="51696" x14ac:dyDescent="0.2"/>
    <row r="51697" x14ac:dyDescent="0.2"/>
    <row r="51698" x14ac:dyDescent="0.2"/>
    <row r="51699" x14ac:dyDescent="0.2"/>
    <row r="51700" x14ac:dyDescent="0.2"/>
    <row r="51701" x14ac:dyDescent="0.2"/>
    <row r="51702" x14ac:dyDescent="0.2"/>
    <row r="51703" x14ac:dyDescent="0.2"/>
    <row r="51704" x14ac:dyDescent="0.2"/>
    <row r="51705" x14ac:dyDescent="0.2"/>
    <row r="51706" x14ac:dyDescent="0.2"/>
    <row r="51707" x14ac:dyDescent="0.2"/>
    <row r="51708" x14ac:dyDescent="0.2"/>
    <row r="51709" x14ac:dyDescent="0.2"/>
    <row r="51710" x14ac:dyDescent="0.2"/>
    <row r="51711" x14ac:dyDescent="0.2"/>
    <row r="51712" x14ac:dyDescent="0.2"/>
    <row r="51713" x14ac:dyDescent="0.2"/>
    <row r="51714" x14ac:dyDescent="0.2"/>
    <row r="51715" x14ac:dyDescent="0.2"/>
    <row r="51716" x14ac:dyDescent="0.2"/>
    <row r="51717" x14ac:dyDescent="0.2"/>
    <row r="51718" x14ac:dyDescent="0.2"/>
    <row r="51719" x14ac:dyDescent="0.2"/>
    <row r="51720" x14ac:dyDescent="0.2"/>
    <row r="51721" x14ac:dyDescent="0.2"/>
    <row r="51722" x14ac:dyDescent="0.2"/>
    <row r="51723" x14ac:dyDescent="0.2"/>
    <row r="51724" x14ac:dyDescent="0.2"/>
    <row r="51725" x14ac:dyDescent="0.2"/>
    <row r="51726" x14ac:dyDescent="0.2"/>
    <row r="51727" x14ac:dyDescent="0.2"/>
    <row r="51728" x14ac:dyDescent="0.2"/>
    <row r="51729" x14ac:dyDescent="0.2"/>
    <row r="51730" x14ac:dyDescent="0.2"/>
    <row r="51731" x14ac:dyDescent="0.2"/>
    <row r="51732" x14ac:dyDescent="0.2"/>
    <row r="51733" x14ac:dyDescent="0.2"/>
    <row r="51734" x14ac:dyDescent="0.2"/>
    <row r="51735" x14ac:dyDescent="0.2"/>
    <row r="51736" x14ac:dyDescent="0.2"/>
    <row r="51737" x14ac:dyDescent="0.2"/>
    <row r="51738" x14ac:dyDescent="0.2"/>
    <row r="51739" x14ac:dyDescent="0.2"/>
    <row r="51740" x14ac:dyDescent="0.2"/>
    <row r="51741" x14ac:dyDescent="0.2"/>
    <row r="51742" x14ac:dyDescent="0.2"/>
    <row r="51743" x14ac:dyDescent="0.2"/>
    <row r="51744" x14ac:dyDescent="0.2"/>
    <row r="51745" x14ac:dyDescent="0.2"/>
    <row r="51746" x14ac:dyDescent="0.2"/>
    <row r="51747" x14ac:dyDescent="0.2"/>
    <row r="51748" x14ac:dyDescent="0.2"/>
    <row r="51749" x14ac:dyDescent="0.2"/>
    <row r="51750" x14ac:dyDescent="0.2"/>
    <row r="51751" x14ac:dyDescent="0.2"/>
    <row r="51752" x14ac:dyDescent="0.2"/>
    <row r="51753" x14ac:dyDescent="0.2"/>
    <row r="51754" x14ac:dyDescent="0.2"/>
    <row r="51755" x14ac:dyDescent="0.2"/>
    <row r="51756" x14ac:dyDescent="0.2"/>
    <row r="51757" x14ac:dyDescent="0.2"/>
    <row r="51758" x14ac:dyDescent="0.2"/>
    <row r="51759" x14ac:dyDescent="0.2"/>
    <row r="51760" x14ac:dyDescent="0.2"/>
    <row r="51761" x14ac:dyDescent="0.2"/>
    <row r="51762" x14ac:dyDescent="0.2"/>
    <row r="51763" x14ac:dyDescent="0.2"/>
    <row r="51764" x14ac:dyDescent="0.2"/>
    <row r="51765" x14ac:dyDescent="0.2"/>
    <row r="51766" x14ac:dyDescent="0.2"/>
    <row r="51767" x14ac:dyDescent="0.2"/>
    <row r="51768" x14ac:dyDescent="0.2"/>
    <row r="51769" x14ac:dyDescent="0.2"/>
    <row r="51770" x14ac:dyDescent="0.2"/>
    <row r="51771" x14ac:dyDescent="0.2"/>
    <row r="51772" x14ac:dyDescent="0.2"/>
    <row r="51773" x14ac:dyDescent="0.2"/>
    <row r="51774" x14ac:dyDescent="0.2"/>
    <row r="51775" x14ac:dyDescent="0.2"/>
    <row r="51776" x14ac:dyDescent="0.2"/>
    <row r="51777" x14ac:dyDescent="0.2"/>
    <row r="51778" x14ac:dyDescent="0.2"/>
    <row r="51779" x14ac:dyDescent="0.2"/>
    <row r="51780" x14ac:dyDescent="0.2"/>
    <row r="51781" x14ac:dyDescent="0.2"/>
    <row r="51782" x14ac:dyDescent="0.2"/>
    <row r="51783" x14ac:dyDescent="0.2"/>
    <row r="51784" x14ac:dyDescent="0.2"/>
    <row r="51785" x14ac:dyDescent="0.2"/>
    <row r="51786" x14ac:dyDescent="0.2"/>
    <row r="51787" x14ac:dyDescent="0.2"/>
    <row r="51788" x14ac:dyDescent="0.2"/>
    <row r="51789" x14ac:dyDescent="0.2"/>
    <row r="51790" x14ac:dyDescent="0.2"/>
    <row r="51791" x14ac:dyDescent="0.2"/>
    <row r="51792" x14ac:dyDescent="0.2"/>
    <row r="51793" x14ac:dyDescent="0.2"/>
    <row r="51794" x14ac:dyDescent="0.2"/>
    <row r="51795" x14ac:dyDescent="0.2"/>
    <row r="51796" x14ac:dyDescent="0.2"/>
    <row r="51797" x14ac:dyDescent="0.2"/>
    <row r="51798" x14ac:dyDescent="0.2"/>
    <row r="51799" x14ac:dyDescent="0.2"/>
    <row r="51800" x14ac:dyDescent="0.2"/>
    <row r="51801" x14ac:dyDescent="0.2"/>
    <row r="51802" x14ac:dyDescent="0.2"/>
    <row r="51803" x14ac:dyDescent="0.2"/>
    <row r="51804" x14ac:dyDescent="0.2"/>
    <row r="51805" x14ac:dyDescent="0.2"/>
    <row r="51806" x14ac:dyDescent="0.2"/>
    <row r="51807" x14ac:dyDescent="0.2"/>
    <row r="51808" x14ac:dyDescent="0.2"/>
    <row r="51809" x14ac:dyDescent="0.2"/>
    <row r="51810" x14ac:dyDescent="0.2"/>
    <row r="51811" x14ac:dyDescent="0.2"/>
    <row r="51812" x14ac:dyDescent="0.2"/>
    <row r="51813" x14ac:dyDescent="0.2"/>
    <row r="51814" x14ac:dyDescent="0.2"/>
    <row r="51815" x14ac:dyDescent="0.2"/>
    <row r="51816" x14ac:dyDescent="0.2"/>
    <row r="51817" x14ac:dyDescent="0.2"/>
    <row r="51818" x14ac:dyDescent="0.2"/>
    <row r="51819" x14ac:dyDescent="0.2"/>
    <row r="51820" x14ac:dyDescent="0.2"/>
    <row r="51821" x14ac:dyDescent="0.2"/>
    <row r="51822" x14ac:dyDescent="0.2"/>
    <row r="51823" x14ac:dyDescent="0.2"/>
    <row r="51824" x14ac:dyDescent="0.2"/>
    <row r="51825" x14ac:dyDescent="0.2"/>
    <row r="51826" x14ac:dyDescent="0.2"/>
    <row r="51827" x14ac:dyDescent="0.2"/>
    <row r="51828" x14ac:dyDescent="0.2"/>
    <row r="51829" x14ac:dyDescent="0.2"/>
    <row r="51830" x14ac:dyDescent="0.2"/>
    <row r="51831" x14ac:dyDescent="0.2"/>
    <row r="51832" x14ac:dyDescent="0.2"/>
    <row r="51833" x14ac:dyDescent="0.2"/>
    <row r="51834" x14ac:dyDescent="0.2"/>
    <row r="51835" x14ac:dyDescent="0.2"/>
    <row r="51836" x14ac:dyDescent="0.2"/>
    <row r="51837" x14ac:dyDescent="0.2"/>
    <row r="51838" x14ac:dyDescent="0.2"/>
    <row r="51839" x14ac:dyDescent="0.2"/>
    <row r="51840" x14ac:dyDescent="0.2"/>
    <row r="51841" x14ac:dyDescent="0.2"/>
    <row r="51842" x14ac:dyDescent="0.2"/>
    <row r="51843" x14ac:dyDescent="0.2"/>
    <row r="51844" x14ac:dyDescent="0.2"/>
    <row r="51845" x14ac:dyDescent="0.2"/>
    <row r="51846" x14ac:dyDescent="0.2"/>
    <row r="51847" x14ac:dyDescent="0.2"/>
    <row r="51848" x14ac:dyDescent="0.2"/>
    <row r="51849" x14ac:dyDescent="0.2"/>
    <row r="51850" x14ac:dyDescent="0.2"/>
    <row r="51851" x14ac:dyDescent="0.2"/>
    <row r="51852" x14ac:dyDescent="0.2"/>
    <row r="51853" x14ac:dyDescent="0.2"/>
    <row r="51854" x14ac:dyDescent="0.2"/>
    <row r="51855" x14ac:dyDescent="0.2"/>
    <row r="51856" x14ac:dyDescent="0.2"/>
    <row r="51857" x14ac:dyDescent="0.2"/>
    <row r="51858" x14ac:dyDescent="0.2"/>
    <row r="51859" x14ac:dyDescent="0.2"/>
    <row r="51860" x14ac:dyDescent="0.2"/>
    <row r="51861" x14ac:dyDescent="0.2"/>
    <row r="51862" x14ac:dyDescent="0.2"/>
    <row r="51863" x14ac:dyDescent="0.2"/>
    <row r="51864" x14ac:dyDescent="0.2"/>
    <row r="51865" x14ac:dyDescent="0.2"/>
    <row r="51866" x14ac:dyDescent="0.2"/>
    <row r="51867" x14ac:dyDescent="0.2"/>
    <row r="51868" x14ac:dyDescent="0.2"/>
    <row r="51869" x14ac:dyDescent="0.2"/>
    <row r="51870" x14ac:dyDescent="0.2"/>
    <row r="51871" x14ac:dyDescent="0.2"/>
    <row r="51872" x14ac:dyDescent="0.2"/>
    <row r="51873" x14ac:dyDescent="0.2"/>
    <row r="51874" x14ac:dyDescent="0.2"/>
    <row r="51875" x14ac:dyDescent="0.2"/>
    <row r="51876" x14ac:dyDescent="0.2"/>
    <row r="51877" x14ac:dyDescent="0.2"/>
    <row r="51878" x14ac:dyDescent="0.2"/>
    <row r="51879" x14ac:dyDescent="0.2"/>
    <row r="51880" x14ac:dyDescent="0.2"/>
    <row r="51881" x14ac:dyDescent="0.2"/>
    <row r="51882" x14ac:dyDescent="0.2"/>
    <row r="51883" x14ac:dyDescent="0.2"/>
    <row r="51884" x14ac:dyDescent="0.2"/>
    <row r="51885" x14ac:dyDescent="0.2"/>
    <row r="51886" x14ac:dyDescent="0.2"/>
    <row r="51887" x14ac:dyDescent="0.2"/>
    <row r="51888" x14ac:dyDescent="0.2"/>
    <row r="51889" x14ac:dyDescent="0.2"/>
    <row r="51890" x14ac:dyDescent="0.2"/>
    <row r="51891" x14ac:dyDescent="0.2"/>
    <row r="51892" x14ac:dyDescent="0.2"/>
    <row r="51893" x14ac:dyDescent="0.2"/>
    <row r="51894" x14ac:dyDescent="0.2"/>
    <row r="51895" x14ac:dyDescent="0.2"/>
    <row r="51896" x14ac:dyDescent="0.2"/>
    <row r="51897" x14ac:dyDescent="0.2"/>
    <row r="51898" x14ac:dyDescent="0.2"/>
    <row r="51899" x14ac:dyDescent="0.2"/>
    <row r="51900" x14ac:dyDescent="0.2"/>
    <row r="51901" x14ac:dyDescent="0.2"/>
    <row r="51902" x14ac:dyDescent="0.2"/>
    <row r="51903" x14ac:dyDescent="0.2"/>
    <row r="51904" x14ac:dyDescent="0.2"/>
    <row r="51905" x14ac:dyDescent="0.2"/>
    <row r="51906" x14ac:dyDescent="0.2"/>
    <row r="51907" x14ac:dyDescent="0.2"/>
    <row r="51908" x14ac:dyDescent="0.2"/>
    <row r="51909" x14ac:dyDescent="0.2"/>
    <row r="51910" x14ac:dyDescent="0.2"/>
    <row r="51911" x14ac:dyDescent="0.2"/>
    <row r="51912" x14ac:dyDescent="0.2"/>
    <row r="51913" x14ac:dyDescent="0.2"/>
    <row r="51914" x14ac:dyDescent="0.2"/>
    <row r="51915" x14ac:dyDescent="0.2"/>
    <row r="51916" x14ac:dyDescent="0.2"/>
    <row r="51917" x14ac:dyDescent="0.2"/>
    <row r="51918" x14ac:dyDescent="0.2"/>
    <row r="51919" x14ac:dyDescent="0.2"/>
    <row r="51920" x14ac:dyDescent="0.2"/>
    <row r="51921" x14ac:dyDescent="0.2"/>
    <row r="51922" x14ac:dyDescent="0.2"/>
    <row r="51923" x14ac:dyDescent="0.2"/>
    <row r="51924" x14ac:dyDescent="0.2"/>
    <row r="51925" x14ac:dyDescent="0.2"/>
    <row r="51926" x14ac:dyDescent="0.2"/>
    <row r="51927" x14ac:dyDescent="0.2"/>
    <row r="51928" x14ac:dyDescent="0.2"/>
    <row r="51929" x14ac:dyDescent="0.2"/>
    <row r="51930" x14ac:dyDescent="0.2"/>
    <row r="51931" x14ac:dyDescent="0.2"/>
    <row r="51932" x14ac:dyDescent="0.2"/>
    <row r="51933" x14ac:dyDescent="0.2"/>
    <row r="51934" x14ac:dyDescent="0.2"/>
    <row r="51935" x14ac:dyDescent="0.2"/>
    <row r="51936" x14ac:dyDescent="0.2"/>
    <row r="51937" x14ac:dyDescent="0.2"/>
    <row r="51938" x14ac:dyDescent="0.2"/>
    <row r="51939" x14ac:dyDescent="0.2"/>
    <row r="51940" x14ac:dyDescent="0.2"/>
    <row r="51941" x14ac:dyDescent="0.2"/>
    <row r="51942" x14ac:dyDescent="0.2"/>
    <row r="51943" x14ac:dyDescent="0.2"/>
    <row r="51944" x14ac:dyDescent="0.2"/>
    <row r="51945" x14ac:dyDescent="0.2"/>
    <row r="51946" x14ac:dyDescent="0.2"/>
    <row r="51947" x14ac:dyDescent="0.2"/>
    <row r="51948" x14ac:dyDescent="0.2"/>
    <row r="51949" x14ac:dyDescent="0.2"/>
    <row r="51950" x14ac:dyDescent="0.2"/>
    <row r="51951" x14ac:dyDescent="0.2"/>
    <row r="51952" x14ac:dyDescent="0.2"/>
    <row r="51953" x14ac:dyDescent="0.2"/>
    <row r="51954" x14ac:dyDescent="0.2"/>
    <row r="51955" x14ac:dyDescent="0.2"/>
    <row r="51956" x14ac:dyDescent="0.2"/>
    <row r="51957" x14ac:dyDescent="0.2"/>
    <row r="51958" x14ac:dyDescent="0.2"/>
    <row r="51959" x14ac:dyDescent="0.2"/>
    <row r="51960" x14ac:dyDescent="0.2"/>
    <row r="51961" x14ac:dyDescent="0.2"/>
    <row r="51962" x14ac:dyDescent="0.2"/>
    <row r="51963" x14ac:dyDescent="0.2"/>
    <row r="51964" x14ac:dyDescent="0.2"/>
    <row r="51965" x14ac:dyDescent="0.2"/>
    <row r="51966" x14ac:dyDescent="0.2"/>
    <row r="51967" x14ac:dyDescent="0.2"/>
    <row r="51968" x14ac:dyDescent="0.2"/>
    <row r="51969" x14ac:dyDescent="0.2"/>
    <row r="51970" x14ac:dyDescent="0.2"/>
    <row r="51971" x14ac:dyDescent="0.2"/>
    <row r="51972" x14ac:dyDescent="0.2"/>
    <row r="51973" x14ac:dyDescent="0.2"/>
    <row r="51974" x14ac:dyDescent="0.2"/>
    <row r="51975" x14ac:dyDescent="0.2"/>
    <row r="51976" x14ac:dyDescent="0.2"/>
    <row r="51977" x14ac:dyDescent="0.2"/>
    <row r="51978" x14ac:dyDescent="0.2"/>
    <row r="51979" x14ac:dyDescent="0.2"/>
    <row r="51980" x14ac:dyDescent="0.2"/>
    <row r="51981" x14ac:dyDescent="0.2"/>
    <row r="51982" x14ac:dyDescent="0.2"/>
    <row r="51983" x14ac:dyDescent="0.2"/>
    <row r="51984" x14ac:dyDescent="0.2"/>
    <row r="51985" x14ac:dyDescent="0.2"/>
    <row r="51986" x14ac:dyDescent="0.2"/>
    <row r="51987" x14ac:dyDescent="0.2"/>
    <row r="51988" x14ac:dyDescent="0.2"/>
    <row r="51989" x14ac:dyDescent="0.2"/>
    <row r="51990" x14ac:dyDescent="0.2"/>
    <row r="51991" x14ac:dyDescent="0.2"/>
    <row r="51992" x14ac:dyDescent="0.2"/>
    <row r="51993" x14ac:dyDescent="0.2"/>
    <row r="51994" x14ac:dyDescent="0.2"/>
    <row r="51995" x14ac:dyDescent="0.2"/>
    <row r="51996" x14ac:dyDescent="0.2"/>
    <row r="51997" x14ac:dyDescent="0.2"/>
    <row r="51998" x14ac:dyDescent="0.2"/>
    <row r="51999" x14ac:dyDescent="0.2"/>
    <row r="52000" x14ac:dyDescent="0.2"/>
    <row r="52001" x14ac:dyDescent="0.2"/>
    <row r="52002" x14ac:dyDescent="0.2"/>
    <row r="52003" x14ac:dyDescent="0.2"/>
    <row r="52004" x14ac:dyDescent="0.2"/>
    <row r="52005" x14ac:dyDescent="0.2"/>
    <row r="52006" x14ac:dyDescent="0.2"/>
    <row r="52007" x14ac:dyDescent="0.2"/>
    <row r="52008" x14ac:dyDescent="0.2"/>
    <row r="52009" x14ac:dyDescent="0.2"/>
    <row r="52010" x14ac:dyDescent="0.2"/>
    <row r="52011" x14ac:dyDescent="0.2"/>
    <row r="52012" x14ac:dyDescent="0.2"/>
    <row r="52013" x14ac:dyDescent="0.2"/>
    <row r="52014" x14ac:dyDescent="0.2"/>
    <row r="52015" x14ac:dyDescent="0.2"/>
    <row r="52016" x14ac:dyDescent="0.2"/>
    <row r="52017" x14ac:dyDescent="0.2"/>
    <row r="52018" x14ac:dyDescent="0.2"/>
    <row r="52019" x14ac:dyDescent="0.2"/>
    <row r="52020" x14ac:dyDescent="0.2"/>
    <row r="52021" x14ac:dyDescent="0.2"/>
    <row r="52022" x14ac:dyDescent="0.2"/>
    <row r="52023" x14ac:dyDescent="0.2"/>
    <row r="52024" x14ac:dyDescent="0.2"/>
    <row r="52025" x14ac:dyDescent="0.2"/>
    <row r="52026" x14ac:dyDescent="0.2"/>
    <row r="52027" x14ac:dyDescent="0.2"/>
    <row r="52028" x14ac:dyDescent="0.2"/>
    <row r="52029" x14ac:dyDescent="0.2"/>
    <row r="52030" x14ac:dyDescent="0.2"/>
    <row r="52031" x14ac:dyDescent="0.2"/>
    <row r="52032" x14ac:dyDescent="0.2"/>
    <row r="52033" x14ac:dyDescent="0.2"/>
    <row r="52034" x14ac:dyDescent="0.2"/>
    <row r="52035" x14ac:dyDescent="0.2"/>
    <row r="52036" x14ac:dyDescent="0.2"/>
    <row r="52037" x14ac:dyDescent="0.2"/>
    <row r="52038" x14ac:dyDescent="0.2"/>
    <row r="52039" x14ac:dyDescent="0.2"/>
    <row r="52040" x14ac:dyDescent="0.2"/>
    <row r="52041" x14ac:dyDescent="0.2"/>
    <row r="52042" x14ac:dyDescent="0.2"/>
    <row r="52043" x14ac:dyDescent="0.2"/>
    <row r="52044" x14ac:dyDescent="0.2"/>
    <row r="52045" x14ac:dyDescent="0.2"/>
    <row r="52046" x14ac:dyDescent="0.2"/>
    <row r="52047" x14ac:dyDescent="0.2"/>
    <row r="52048" x14ac:dyDescent="0.2"/>
    <row r="52049" x14ac:dyDescent="0.2"/>
    <row r="52050" x14ac:dyDescent="0.2"/>
    <row r="52051" x14ac:dyDescent="0.2"/>
    <row r="52052" x14ac:dyDescent="0.2"/>
    <row r="52053" x14ac:dyDescent="0.2"/>
    <row r="52054" x14ac:dyDescent="0.2"/>
    <row r="52055" x14ac:dyDescent="0.2"/>
    <row r="52056" x14ac:dyDescent="0.2"/>
    <row r="52057" x14ac:dyDescent="0.2"/>
    <row r="52058" x14ac:dyDescent="0.2"/>
    <row r="52059" x14ac:dyDescent="0.2"/>
    <row r="52060" x14ac:dyDescent="0.2"/>
    <row r="52061" x14ac:dyDescent="0.2"/>
    <row r="52062" x14ac:dyDescent="0.2"/>
    <row r="52063" x14ac:dyDescent="0.2"/>
    <row r="52064" x14ac:dyDescent="0.2"/>
    <row r="52065" x14ac:dyDescent="0.2"/>
    <row r="52066" x14ac:dyDescent="0.2"/>
    <row r="52067" x14ac:dyDescent="0.2"/>
    <row r="52068" x14ac:dyDescent="0.2"/>
    <row r="52069" x14ac:dyDescent="0.2"/>
    <row r="52070" x14ac:dyDescent="0.2"/>
    <row r="52071" x14ac:dyDescent="0.2"/>
    <row r="52072" x14ac:dyDescent="0.2"/>
    <row r="52073" x14ac:dyDescent="0.2"/>
    <row r="52074" x14ac:dyDescent="0.2"/>
    <row r="52075" x14ac:dyDescent="0.2"/>
    <row r="52076" x14ac:dyDescent="0.2"/>
    <row r="52077" x14ac:dyDescent="0.2"/>
    <row r="52078" x14ac:dyDescent="0.2"/>
    <row r="52079" x14ac:dyDescent="0.2"/>
    <row r="52080" x14ac:dyDescent="0.2"/>
    <row r="52081" x14ac:dyDescent="0.2"/>
    <row r="52082" x14ac:dyDescent="0.2"/>
    <row r="52083" x14ac:dyDescent="0.2"/>
    <row r="52084" x14ac:dyDescent="0.2"/>
    <row r="52085" x14ac:dyDescent="0.2"/>
    <row r="52086" x14ac:dyDescent="0.2"/>
    <row r="52087" x14ac:dyDescent="0.2"/>
    <row r="52088" x14ac:dyDescent="0.2"/>
    <row r="52089" x14ac:dyDescent="0.2"/>
    <row r="52090" x14ac:dyDescent="0.2"/>
    <row r="52091" x14ac:dyDescent="0.2"/>
    <row r="52092" x14ac:dyDescent="0.2"/>
    <row r="52093" x14ac:dyDescent="0.2"/>
    <row r="52094" x14ac:dyDescent="0.2"/>
    <row r="52095" x14ac:dyDescent="0.2"/>
    <row r="52096" x14ac:dyDescent="0.2"/>
    <row r="52097" x14ac:dyDescent="0.2"/>
    <row r="52098" x14ac:dyDescent="0.2"/>
    <row r="52099" x14ac:dyDescent="0.2"/>
    <row r="52100" x14ac:dyDescent="0.2"/>
    <row r="52101" x14ac:dyDescent="0.2"/>
    <row r="52102" x14ac:dyDescent="0.2"/>
    <row r="52103" x14ac:dyDescent="0.2"/>
    <row r="52104" x14ac:dyDescent="0.2"/>
    <row r="52105" x14ac:dyDescent="0.2"/>
    <row r="52106" x14ac:dyDescent="0.2"/>
    <row r="52107" x14ac:dyDescent="0.2"/>
    <row r="52108" x14ac:dyDescent="0.2"/>
    <row r="52109" x14ac:dyDescent="0.2"/>
    <row r="52110" x14ac:dyDescent="0.2"/>
    <row r="52111" x14ac:dyDescent="0.2"/>
    <row r="52112" x14ac:dyDescent="0.2"/>
    <row r="52113" x14ac:dyDescent="0.2"/>
    <row r="52114" x14ac:dyDescent="0.2"/>
    <row r="52115" x14ac:dyDescent="0.2"/>
    <row r="52116" x14ac:dyDescent="0.2"/>
    <row r="52117" x14ac:dyDescent="0.2"/>
    <row r="52118" x14ac:dyDescent="0.2"/>
    <row r="52119" x14ac:dyDescent="0.2"/>
    <row r="52120" x14ac:dyDescent="0.2"/>
    <row r="52121" x14ac:dyDescent="0.2"/>
    <row r="52122" x14ac:dyDescent="0.2"/>
    <row r="52123" x14ac:dyDescent="0.2"/>
    <row r="52124" x14ac:dyDescent="0.2"/>
    <row r="52125" x14ac:dyDescent="0.2"/>
    <row r="52126" x14ac:dyDescent="0.2"/>
    <row r="52127" x14ac:dyDescent="0.2"/>
    <row r="52128" x14ac:dyDescent="0.2"/>
    <row r="52129" x14ac:dyDescent="0.2"/>
    <row r="52130" x14ac:dyDescent="0.2"/>
    <row r="52131" x14ac:dyDescent="0.2"/>
    <row r="52132" x14ac:dyDescent="0.2"/>
    <row r="52133" x14ac:dyDescent="0.2"/>
    <row r="52134" x14ac:dyDescent="0.2"/>
    <row r="52135" x14ac:dyDescent="0.2"/>
    <row r="52136" x14ac:dyDescent="0.2"/>
    <row r="52137" x14ac:dyDescent="0.2"/>
    <row r="52138" x14ac:dyDescent="0.2"/>
    <row r="52139" x14ac:dyDescent="0.2"/>
    <row r="52140" x14ac:dyDescent="0.2"/>
    <row r="52141" x14ac:dyDescent="0.2"/>
    <row r="52142" x14ac:dyDescent="0.2"/>
    <row r="52143" x14ac:dyDescent="0.2"/>
    <row r="52144" x14ac:dyDescent="0.2"/>
    <row r="52145" x14ac:dyDescent="0.2"/>
    <row r="52146" x14ac:dyDescent="0.2"/>
    <row r="52147" x14ac:dyDescent="0.2"/>
    <row r="52148" x14ac:dyDescent="0.2"/>
    <row r="52149" x14ac:dyDescent="0.2"/>
    <row r="52150" x14ac:dyDescent="0.2"/>
    <row r="52151" x14ac:dyDescent="0.2"/>
    <row r="52152" x14ac:dyDescent="0.2"/>
    <row r="52153" x14ac:dyDescent="0.2"/>
    <row r="52154" x14ac:dyDescent="0.2"/>
    <row r="52155" x14ac:dyDescent="0.2"/>
    <row r="52156" x14ac:dyDescent="0.2"/>
    <row r="52157" x14ac:dyDescent="0.2"/>
    <row r="52158" x14ac:dyDescent="0.2"/>
    <row r="52159" x14ac:dyDescent="0.2"/>
    <row r="52160" x14ac:dyDescent="0.2"/>
    <row r="52161" x14ac:dyDescent="0.2"/>
    <row r="52162" x14ac:dyDescent="0.2"/>
    <row r="52163" x14ac:dyDescent="0.2"/>
    <row r="52164" x14ac:dyDescent="0.2"/>
    <row r="52165" x14ac:dyDescent="0.2"/>
    <row r="52166" x14ac:dyDescent="0.2"/>
    <row r="52167" x14ac:dyDescent="0.2"/>
    <row r="52168" x14ac:dyDescent="0.2"/>
    <row r="52169" x14ac:dyDescent="0.2"/>
    <row r="52170" x14ac:dyDescent="0.2"/>
    <row r="52171" x14ac:dyDescent="0.2"/>
    <row r="52172" x14ac:dyDescent="0.2"/>
    <row r="52173" x14ac:dyDescent="0.2"/>
    <row r="52174" x14ac:dyDescent="0.2"/>
    <row r="52175" x14ac:dyDescent="0.2"/>
    <row r="52176" x14ac:dyDescent="0.2"/>
    <row r="52177" x14ac:dyDescent="0.2"/>
    <row r="52178" x14ac:dyDescent="0.2"/>
    <row r="52179" x14ac:dyDescent="0.2"/>
    <row r="52180" x14ac:dyDescent="0.2"/>
    <row r="52181" x14ac:dyDescent="0.2"/>
    <row r="52182" x14ac:dyDescent="0.2"/>
    <row r="52183" x14ac:dyDescent="0.2"/>
    <row r="52184" x14ac:dyDescent="0.2"/>
    <row r="52185" x14ac:dyDescent="0.2"/>
    <row r="52186" x14ac:dyDescent="0.2"/>
    <row r="52187" x14ac:dyDescent="0.2"/>
    <row r="52188" x14ac:dyDescent="0.2"/>
    <row r="52189" x14ac:dyDescent="0.2"/>
    <row r="52190" x14ac:dyDescent="0.2"/>
    <row r="52191" x14ac:dyDescent="0.2"/>
    <row r="52192" x14ac:dyDescent="0.2"/>
    <row r="52193" x14ac:dyDescent="0.2"/>
    <row r="52194" x14ac:dyDescent="0.2"/>
    <row r="52195" x14ac:dyDescent="0.2"/>
    <row r="52196" x14ac:dyDescent="0.2"/>
    <row r="52197" x14ac:dyDescent="0.2"/>
    <row r="52198" x14ac:dyDescent="0.2"/>
    <row r="52199" x14ac:dyDescent="0.2"/>
    <row r="52200" x14ac:dyDescent="0.2"/>
    <row r="52201" x14ac:dyDescent="0.2"/>
    <row r="52202" x14ac:dyDescent="0.2"/>
    <row r="52203" x14ac:dyDescent="0.2"/>
    <row r="52204" x14ac:dyDescent="0.2"/>
    <row r="52205" x14ac:dyDescent="0.2"/>
    <row r="52206" x14ac:dyDescent="0.2"/>
    <row r="52207" x14ac:dyDescent="0.2"/>
    <row r="52208" x14ac:dyDescent="0.2"/>
    <row r="52209" x14ac:dyDescent="0.2"/>
    <row r="52210" x14ac:dyDescent="0.2"/>
    <row r="52211" x14ac:dyDescent="0.2"/>
    <row r="52212" x14ac:dyDescent="0.2"/>
    <row r="52213" x14ac:dyDescent="0.2"/>
    <row r="52214" x14ac:dyDescent="0.2"/>
    <row r="52215" x14ac:dyDescent="0.2"/>
    <row r="52216" x14ac:dyDescent="0.2"/>
    <row r="52217" x14ac:dyDescent="0.2"/>
    <row r="52218" x14ac:dyDescent="0.2"/>
    <row r="52219" x14ac:dyDescent="0.2"/>
    <row r="52220" x14ac:dyDescent="0.2"/>
    <row r="52221" x14ac:dyDescent="0.2"/>
    <row r="52222" x14ac:dyDescent="0.2"/>
    <row r="52223" x14ac:dyDescent="0.2"/>
    <row r="52224" x14ac:dyDescent="0.2"/>
    <row r="52225" x14ac:dyDescent="0.2"/>
    <row r="52226" x14ac:dyDescent="0.2"/>
    <row r="52227" x14ac:dyDescent="0.2"/>
    <row r="52228" x14ac:dyDescent="0.2"/>
    <row r="52229" x14ac:dyDescent="0.2"/>
    <row r="52230" x14ac:dyDescent="0.2"/>
    <row r="52231" x14ac:dyDescent="0.2"/>
    <row r="52232" x14ac:dyDescent="0.2"/>
    <row r="52233" x14ac:dyDescent="0.2"/>
    <row r="52234" x14ac:dyDescent="0.2"/>
    <row r="52235" x14ac:dyDescent="0.2"/>
    <row r="52236" x14ac:dyDescent="0.2"/>
    <row r="52237" x14ac:dyDescent="0.2"/>
    <row r="52238" x14ac:dyDescent="0.2"/>
    <row r="52239" x14ac:dyDescent="0.2"/>
    <row r="52240" x14ac:dyDescent="0.2"/>
    <row r="52241" x14ac:dyDescent="0.2"/>
    <row r="52242" x14ac:dyDescent="0.2"/>
    <row r="52243" x14ac:dyDescent="0.2"/>
    <row r="52244" x14ac:dyDescent="0.2"/>
    <row r="52245" x14ac:dyDescent="0.2"/>
    <row r="52246" x14ac:dyDescent="0.2"/>
    <row r="52247" x14ac:dyDescent="0.2"/>
    <row r="52248" x14ac:dyDescent="0.2"/>
    <row r="52249" x14ac:dyDescent="0.2"/>
    <row r="52250" x14ac:dyDescent="0.2"/>
    <row r="52251" x14ac:dyDescent="0.2"/>
    <row r="52252" x14ac:dyDescent="0.2"/>
    <row r="52253" x14ac:dyDescent="0.2"/>
    <row r="52254" x14ac:dyDescent="0.2"/>
    <row r="52255" x14ac:dyDescent="0.2"/>
    <row r="52256" x14ac:dyDescent="0.2"/>
    <row r="52257" x14ac:dyDescent="0.2"/>
    <row r="52258" x14ac:dyDescent="0.2"/>
    <row r="52259" x14ac:dyDescent="0.2"/>
    <row r="52260" x14ac:dyDescent="0.2"/>
    <row r="52261" x14ac:dyDescent="0.2"/>
    <row r="52262" x14ac:dyDescent="0.2"/>
    <row r="52263" x14ac:dyDescent="0.2"/>
    <row r="52264" x14ac:dyDescent="0.2"/>
    <row r="52265" x14ac:dyDescent="0.2"/>
    <row r="52266" x14ac:dyDescent="0.2"/>
    <row r="52267" x14ac:dyDescent="0.2"/>
    <row r="52268" x14ac:dyDescent="0.2"/>
    <row r="52269" x14ac:dyDescent="0.2"/>
    <row r="52270" x14ac:dyDescent="0.2"/>
    <row r="52271" x14ac:dyDescent="0.2"/>
    <row r="52272" x14ac:dyDescent="0.2"/>
    <row r="52273" x14ac:dyDescent="0.2"/>
    <row r="52274" x14ac:dyDescent="0.2"/>
    <row r="52275" x14ac:dyDescent="0.2"/>
    <row r="52276" x14ac:dyDescent="0.2"/>
    <row r="52277" x14ac:dyDescent="0.2"/>
    <row r="52278" x14ac:dyDescent="0.2"/>
    <row r="52279" x14ac:dyDescent="0.2"/>
    <row r="52280" x14ac:dyDescent="0.2"/>
    <row r="52281" x14ac:dyDescent="0.2"/>
    <row r="52282" x14ac:dyDescent="0.2"/>
    <row r="52283" x14ac:dyDescent="0.2"/>
    <row r="52284" x14ac:dyDescent="0.2"/>
    <row r="52285" x14ac:dyDescent="0.2"/>
    <row r="52286" x14ac:dyDescent="0.2"/>
    <row r="52287" x14ac:dyDescent="0.2"/>
    <row r="52288" x14ac:dyDescent="0.2"/>
    <row r="52289" x14ac:dyDescent="0.2"/>
    <row r="52290" x14ac:dyDescent="0.2"/>
    <row r="52291" x14ac:dyDescent="0.2"/>
    <row r="52292" x14ac:dyDescent="0.2"/>
    <row r="52293" x14ac:dyDescent="0.2"/>
    <row r="52294" x14ac:dyDescent="0.2"/>
    <row r="52295" x14ac:dyDescent="0.2"/>
    <row r="52296" x14ac:dyDescent="0.2"/>
    <row r="52297" x14ac:dyDescent="0.2"/>
    <row r="52298" x14ac:dyDescent="0.2"/>
    <row r="52299" x14ac:dyDescent="0.2"/>
    <row r="52300" x14ac:dyDescent="0.2"/>
    <row r="52301" x14ac:dyDescent="0.2"/>
    <row r="52302" x14ac:dyDescent="0.2"/>
    <row r="52303" x14ac:dyDescent="0.2"/>
    <row r="52304" x14ac:dyDescent="0.2"/>
    <row r="52305" x14ac:dyDescent="0.2"/>
    <row r="52306" x14ac:dyDescent="0.2"/>
    <row r="52307" x14ac:dyDescent="0.2"/>
    <row r="52308" x14ac:dyDescent="0.2"/>
    <row r="52309" x14ac:dyDescent="0.2"/>
    <row r="52310" x14ac:dyDescent="0.2"/>
    <row r="52311" x14ac:dyDescent="0.2"/>
    <row r="52312" x14ac:dyDescent="0.2"/>
    <row r="52313" x14ac:dyDescent="0.2"/>
    <row r="52314" x14ac:dyDescent="0.2"/>
    <row r="52315" x14ac:dyDescent="0.2"/>
    <row r="52316" x14ac:dyDescent="0.2"/>
    <row r="52317" x14ac:dyDescent="0.2"/>
    <row r="52318" x14ac:dyDescent="0.2"/>
    <row r="52319" x14ac:dyDescent="0.2"/>
    <row r="52320" x14ac:dyDescent="0.2"/>
    <row r="52321" x14ac:dyDescent="0.2"/>
    <row r="52322" x14ac:dyDescent="0.2"/>
    <row r="52323" x14ac:dyDescent="0.2"/>
    <row r="52324" x14ac:dyDescent="0.2"/>
    <row r="52325" x14ac:dyDescent="0.2"/>
    <row r="52326" x14ac:dyDescent="0.2"/>
    <row r="52327" x14ac:dyDescent="0.2"/>
    <row r="52328" x14ac:dyDescent="0.2"/>
    <row r="52329" x14ac:dyDescent="0.2"/>
    <row r="52330" x14ac:dyDescent="0.2"/>
    <row r="52331" x14ac:dyDescent="0.2"/>
    <row r="52332" x14ac:dyDescent="0.2"/>
    <row r="52333" x14ac:dyDescent="0.2"/>
    <row r="52334" x14ac:dyDescent="0.2"/>
    <row r="52335" x14ac:dyDescent="0.2"/>
    <row r="52336" x14ac:dyDescent="0.2"/>
    <row r="52337" x14ac:dyDescent="0.2"/>
    <row r="52338" x14ac:dyDescent="0.2"/>
    <row r="52339" x14ac:dyDescent="0.2"/>
    <row r="52340" x14ac:dyDescent="0.2"/>
    <row r="52341" x14ac:dyDescent="0.2"/>
    <row r="52342" x14ac:dyDescent="0.2"/>
    <row r="52343" x14ac:dyDescent="0.2"/>
    <row r="52344" x14ac:dyDescent="0.2"/>
    <row r="52345" x14ac:dyDescent="0.2"/>
    <row r="52346" x14ac:dyDescent="0.2"/>
    <row r="52347" x14ac:dyDescent="0.2"/>
    <row r="52348" x14ac:dyDescent="0.2"/>
    <row r="52349" x14ac:dyDescent="0.2"/>
    <row r="52350" x14ac:dyDescent="0.2"/>
    <row r="52351" x14ac:dyDescent="0.2"/>
    <row r="52352" x14ac:dyDescent="0.2"/>
    <row r="52353" x14ac:dyDescent="0.2"/>
    <row r="52354" x14ac:dyDescent="0.2"/>
    <row r="52355" x14ac:dyDescent="0.2"/>
    <row r="52356" x14ac:dyDescent="0.2"/>
    <row r="52357" x14ac:dyDescent="0.2"/>
    <row r="52358" x14ac:dyDescent="0.2"/>
    <row r="52359" x14ac:dyDescent="0.2"/>
    <row r="52360" x14ac:dyDescent="0.2"/>
    <row r="52361" x14ac:dyDescent="0.2"/>
    <row r="52362" x14ac:dyDescent="0.2"/>
    <row r="52363" x14ac:dyDescent="0.2"/>
    <row r="52364" x14ac:dyDescent="0.2"/>
    <row r="52365" x14ac:dyDescent="0.2"/>
    <row r="52366" x14ac:dyDescent="0.2"/>
    <row r="52367" x14ac:dyDescent="0.2"/>
    <row r="52368" x14ac:dyDescent="0.2"/>
    <row r="52369" x14ac:dyDescent="0.2"/>
    <row r="52370" x14ac:dyDescent="0.2"/>
    <row r="52371" x14ac:dyDescent="0.2"/>
    <row r="52372" x14ac:dyDescent="0.2"/>
    <row r="52373" x14ac:dyDescent="0.2"/>
    <row r="52374" x14ac:dyDescent="0.2"/>
    <row r="52375" x14ac:dyDescent="0.2"/>
    <row r="52376" x14ac:dyDescent="0.2"/>
    <row r="52377" x14ac:dyDescent="0.2"/>
    <row r="52378" x14ac:dyDescent="0.2"/>
    <row r="52379" x14ac:dyDescent="0.2"/>
    <row r="52380" x14ac:dyDescent="0.2"/>
    <row r="52381" x14ac:dyDescent="0.2"/>
    <row r="52382" x14ac:dyDescent="0.2"/>
    <row r="52383" x14ac:dyDescent="0.2"/>
    <row r="52384" x14ac:dyDescent="0.2"/>
    <row r="52385" x14ac:dyDescent="0.2"/>
    <row r="52386" x14ac:dyDescent="0.2"/>
    <row r="52387" x14ac:dyDescent="0.2"/>
    <row r="52388" x14ac:dyDescent="0.2"/>
    <row r="52389" x14ac:dyDescent="0.2"/>
    <row r="52390" x14ac:dyDescent="0.2"/>
    <row r="52391" x14ac:dyDescent="0.2"/>
    <row r="52392" x14ac:dyDescent="0.2"/>
    <row r="52393" x14ac:dyDescent="0.2"/>
    <row r="52394" x14ac:dyDescent="0.2"/>
    <row r="52395" x14ac:dyDescent="0.2"/>
    <row r="52396" x14ac:dyDescent="0.2"/>
    <row r="52397" x14ac:dyDescent="0.2"/>
    <row r="52398" x14ac:dyDescent="0.2"/>
    <row r="52399" x14ac:dyDescent="0.2"/>
    <row r="52400" x14ac:dyDescent="0.2"/>
    <row r="52401" x14ac:dyDescent="0.2"/>
    <row r="52402" x14ac:dyDescent="0.2"/>
    <row r="52403" x14ac:dyDescent="0.2"/>
    <row r="52404" x14ac:dyDescent="0.2"/>
    <row r="52405" x14ac:dyDescent="0.2"/>
    <row r="52406" x14ac:dyDescent="0.2"/>
    <row r="52407" x14ac:dyDescent="0.2"/>
    <row r="52408" x14ac:dyDescent="0.2"/>
    <row r="52409" x14ac:dyDescent="0.2"/>
    <row r="52410" x14ac:dyDescent="0.2"/>
    <row r="52411" x14ac:dyDescent="0.2"/>
    <row r="52412" x14ac:dyDescent="0.2"/>
    <row r="52413" x14ac:dyDescent="0.2"/>
    <row r="52414" x14ac:dyDescent="0.2"/>
    <row r="52415" x14ac:dyDescent="0.2"/>
    <row r="52416" x14ac:dyDescent="0.2"/>
    <row r="52417" x14ac:dyDescent="0.2"/>
    <row r="52418" x14ac:dyDescent="0.2"/>
    <row r="52419" x14ac:dyDescent="0.2"/>
    <row r="52420" x14ac:dyDescent="0.2"/>
    <row r="52421" x14ac:dyDescent="0.2"/>
    <row r="52422" x14ac:dyDescent="0.2"/>
    <row r="52423" x14ac:dyDescent="0.2"/>
    <row r="52424" x14ac:dyDescent="0.2"/>
    <row r="52425" x14ac:dyDescent="0.2"/>
    <row r="52426" x14ac:dyDescent="0.2"/>
    <row r="52427" x14ac:dyDescent="0.2"/>
    <row r="52428" x14ac:dyDescent="0.2"/>
    <row r="52429" x14ac:dyDescent="0.2"/>
    <row r="52430" x14ac:dyDescent="0.2"/>
    <row r="52431" x14ac:dyDescent="0.2"/>
    <row r="52432" x14ac:dyDescent="0.2"/>
    <row r="52433" x14ac:dyDescent="0.2"/>
    <row r="52434" x14ac:dyDescent="0.2"/>
    <row r="52435" x14ac:dyDescent="0.2"/>
    <row r="52436" x14ac:dyDescent="0.2"/>
    <row r="52437" x14ac:dyDescent="0.2"/>
    <row r="52438" x14ac:dyDescent="0.2"/>
    <row r="52439" x14ac:dyDescent="0.2"/>
    <row r="52440" x14ac:dyDescent="0.2"/>
    <row r="52441" x14ac:dyDescent="0.2"/>
    <row r="52442" x14ac:dyDescent="0.2"/>
    <row r="52443" x14ac:dyDescent="0.2"/>
    <row r="52444" x14ac:dyDescent="0.2"/>
    <row r="52445" x14ac:dyDescent="0.2"/>
    <row r="52446" x14ac:dyDescent="0.2"/>
    <row r="52447" x14ac:dyDescent="0.2"/>
    <row r="52448" x14ac:dyDescent="0.2"/>
    <row r="52449" x14ac:dyDescent="0.2"/>
    <row r="52450" x14ac:dyDescent="0.2"/>
    <row r="52451" x14ac:dyDescent="0.2"/>
    <row r="52452" x14ac:dyDescent="0.2"/>
    <row r="52453" x14ac:dyDescent="0.2"/>
    <row r="52454" x14ac:dyDescent="0.2"/>
    <row r="52455" x14ac:dyDescent="0.2"/>
    <row r="52456" x14ac:dyDescent="0.2"/>
    <row r="52457" x14ac:dyDescent="0.2"/>
    <row r="52458" x14ac:dyDescent="0.2"/>
    <row r="52459" x14ac:dyDescent="0.2"/>
    <row r="52460" x14ac:dyDescent="0.2"/>
    <row r="52461" x14ac:dyDescent="0.2"/>
    <row r="52462" x14ac:dyDescent="0.2"/>
    <row r="52463" x14ac:dyDescent="0.2"/>
    <row r="52464" x14ac:dyDescent="0.2"/>
    <row r="52465" x14ac:dyDescent="0.2"/>
    <row r="52466" x14ac:dyDescent="0.2"/>
    <row r="52467" x14ac:dyDescent="0.2"/>
    <row r="52468" x14ac:dyDescent="0.2"/>
    <row r="52469" x14ac:dyDescent="0.2"/>
    <row r="52470" x14ac:dyDescent="0.2"/>
    <row r="52471" x14ac:dyDescent="0.2"/>
    <row r="52472" x14ac:dyDescent="0.2"/>
    <row r="52473" x14ac:dyDescent="0.2"/>
    <row r="52474" x14ac:dyDescent="0.2"/>
    <row r="52475" x14ac:dyDescent="0.2"/>
    <row r="52476" x14ac:dyDescent="0.2"/>
    <row r="52477" x14ac:dyDescent="0.2"/>
    <row r="52478" x14ac:dyDescent="0.2"/>
    <row r="52479" x14ac:dyDescent="0.2"/>
    <row r="52480" x14ac:dyDescent="0.2"/>
    <row r="52481" x14ac:dyDescent="0.2"/>
    <row r="52482" x14ac:dyDescent="0.2"/>
    <row r="52483" x14ac:dyDescent="0.2"/>
    <row r="52484" x14ac:dyDescent="0.2"/>
    <row r="52485" x14ac:dyDescent="0.2"/>
    <row r="52486" x14ac:dyDescent="0.2"/>
    <row r="52487" x14ac:dyDescent="0.2"/>
    <row r="52488" x14ac:dyDescent="0.2"/>
    <row r="52489" x14ac:dyDescent="0.2"/>
    <row r="52490" x14ac:dyDescent="0.2"/>
    <row r="52491" x14ac:dyDescent="0.2"/>
    <row r="52492" x14ac:dyDescent="0.2"/>
    <row r="52493" x14ac:dyDescent="0.2"/>
    <row r="52494" x14ac:dyDescent="0.2"/>
    <row r="52495" x14ac:dyDescent="0.2"/>
    <row r="52496" x14ac:dyDescent="0.2"/>
    <row r="52497" x14ac:dyDescent="0.2"/>
    <row r="52498" x14ac:dyDescent="0.2"/>
    <row r="52499" x14ac:dyDescent="0.2"/>
    <row r="52500" x14ac:dyDescent="0.2"/>
    <row r="52501" x14ac:dyDescent="0.2"/>
    <row r="52502" x14ac:dyDescent="0.2"/>
    <row r="52503" x14ac:dyDescent="0.2"/>
    <row r="52504" x14ac:dyDescent="0.2"/>
    <row r="52505" x14ac:dyDescent="0.2"/>
    <row r="52506" x14ac:dyDescent="0.2"/>
    <row r="52507" x14ac:dyDescent="0.2"/>
    <row r="52508" x14ac:dyDescent="0.2"/>
    <row r="52509" x14ac:dyDescent="0.2"/>
    <row r="52510" x14ac:dyDescent="0.2"/>
    <row r="52511" x14ac:dyDescent="0.2"/>
    <row r="52512" x14ac:dyDescent="0.2"/>
    <row r="52513" x14ac:dyDescent="0.2"/>
    <row r="52514" x14ac:dyDescent="0.2"/>
    <row r="52515" x14ac:dyDescent="0.2"/>
    <row r="52516" x14ac:dyDescent="0.2"/>
    <row r="52517" x14ac:dyDescent="0.2"/>
    <row r="52518" x14ac:dyDescent="0.2"/>
    <row r="52519" x14ac:dyDescent="0.2"/>
    <row r="52520" x14ac:dyDescent="0.2"/>
    <row r="52521" x14ac:dyDescent="0.2"/>
    <row r="52522" x14ac:dyDescent="0.2"/>
    <row r="52523" x14ac:dyDescent="0.2"/>
    <row r="52524" x14ac:dyDescent="0.2"/>
    <row r="52525" x14ac:dyDescent="0.2"/>
    <row r="52526" x14ac:dyDescent="0.2"/>
    <row r="52527" x14ac:dyDescent="0.2"/>
    <row r="52528" x14ac:dyDescent="0.2"/>
    <row r="52529" x14ac:dyDescent="0.2"/>
    <row r="52530" x14ac:dyDescent="0.2"/>
    <row r="52531" x14ac:dyDescent="0.2"/>
    <row r="52532" x14ac:dyDescent="0.2"/>
    <row r="52533" x14ac:dyDescent="0.2"/>
    <row r="52534" x14ac:dyDescent="0.2"/>
    <row r="52535" x14ac:dyDescent="0.2"/>
    <row r="52536" x14ac:dyDescent="0.2"/>
    <row r="52537" x14ac:dyDescent="0.2"/>
    <row r="52538" x14ac:dyDescent="0.2"/>
    <row r="52539" x14ac:dyDescent="0.2"/>
    <row r="52540" x14ac:dyDescent="0.2"/>
    <row r="52541" x14ac:dyDescent="0.2"/>
    <row r="52542" x14ac:dyDescent="0.2"/>
    <row r="52543" x14ac:dyDescent="0.2"/>
    <row r="52544" x14ac:dyDescent="0.2"/>
    <row r="52545" x14ac:dyDescent="0.2"/>
    <row r="52546" x14ac:dyDescent="0.2"/>
    <row r="52547" x14ac:dyDescent="0.2"/>
    <row r="52548" x14ac:dyDescent="0.2"/>
    <row r="52549" x14ac:dyDescent="0.2"/>
    <row r="52550" x14ac:dyDescent="0.2"/>
    <row r="52551" x14ac:dyDescent="0.2"/>
    <row r="52552" x14ac:dyDescent="0.2"/>
    <row r="52553" x14ac:dyDescent="0.2"/>
    <row r="52554" x14ac:dyDescent="0.2"/>
    <row r="52555" x14ac:dyDescent="0.2"/>
    <row r="52556" x14ac:dyDescent="0.2"/>
    <row r="52557" x14ac:dyDescent="0.2"/>
    <row r="52558" x14ac:dyDescent="0.2"/>
    <row r="52559" x14ac:dyDescent="0.2"/>
    <row r="52560" x14ac:dyDescent="0.2"/>
    <row r="52561" x14ac:dyDescent="0.2"/>
    <row r="52562" x14ac:dyDescent="0.2"/>
    <row r="52563" x14ac:dyDescent="0.2"/>
    <row r="52564" x14ac:dyDescent="0.2"/>
    <row r="52565" x14ac:dyDescent="0.2"/>
    <row r="52566" x14ac:dyDescent="0.2"/>
    <row r="52567" x14ac:dyDescent="0.2"/>
    <row r="52568" x14ac:dyDescent="0.2"/>
    <row r="52569" x14ac:dyDescent="0.2"/>
    <row r="52570" x14ac:dyDescent="0.2"/>
    <row r="52571" x14ac:dyDescent="0.2"/>
    <row r="52572" x14ac:dyDescent="0.2"/>
    <row r="52573" x14ac:dyDescent="0.2"/>
    <row r="52574" x14ac:dyDescent="0.2"/>
    <row r="52575" x14ac:dyDescent="0.2"/>
    <row r="52576" x14ac:dyDescent="0.2"/>
    <row r="52577" x14ac:dyDescent="0.2"/>
    <row r="52578" x14ac:dyDescent="0.2"/>
    <row r="52579" x14ac:dyDescent="0.2"/>
    <row r="52580" x14ac:dyDescent="0.2"/>
    <row r="52581" x14ac:dyDescent="0.2"/>
    <row r="52582" x14ac:dyDescent="0.2"/>
    <row r="52583" x14ac:dyDescent="0.2"/>
    <row r="52584" x14ac:dyDescent="0.2"/>
    <row r="52585" x14ac:dyDescent="0.2"/>
    <row r="52586" x14ac:dyDescent="0.2"/>
    <row r="52587" x14ac:dyDescent="0.2"/>
    <row r="52588" x14ac:dyDescent="0.2"/>
    <row r="52589" x14ac:dyDescent="0.2"/>
    <row r="52590" x14ac:dyDescent="0.2"/>
    <row r="52591" x14ac:dyDescent="0.2"/>
    <row r="52592" x14ac:dyDescent="0.2"/>
    <row r="52593" x14ac:dyDescent="0.2"/>
    <row r="52594" x14ac:dyDescent="0.2"/>
    <row r="52595" x14ac:dyDescent="0.2"/>
    <row r="52596" x14ac:dyDescent="0.2"/>
    <row r="52597" x14ac:dyDescent="0.2"/>
    <row r="52598" x14ac:dyDescent="0.2"/>
    <row r="52599" x14ac:dyDescent="0.2"/>
    <row r="52600" x14ac:dyDescent="0.2"/>
    <row r="52601" x14ac:dyDescent="0.2"/>
    <row r="52602" x14ac:dyDescent="0.2"/>
    <row r="52603" x14ac:dyDescent="0.2"/>
    <row r="52604" x14ac:dyDescent="0.2"/>
    <row r="52605" x14ac:dyDescent="0.2"/>
    <row r="52606" x14ac:dyDescent="0.2"/>
    <row r="52607" x14ac:dyDescent="0.2"/>
    <row r="52608" x14ac:dyDescent="0.2"/>
    <row r="52609" x14ac:dyDescent="0.2"/>
    <row r="52610" x14ac:dyDescent="0.2"/>
    <row r="52611" x14ac:dyDescent="0.2"/>
    <row r="52612" x14ac:dyDescent="0.2"/>
    <row r="52613" x14ac:dyDescent="0.2"/>
    <row r="52614" x14ac:dyDescent="0.2"/>
    <row r="52615" x14ac:dyDescent="0.2"/>
    <row r="52616" x14ac:dyDescent="0.2"/>
    <row r="52617" x14ac:dyDescent="0.2"/>
    <row r="52618" x14ac:dyDescent="0.2"/>
    <row r="52619" x14ac:dyDescent="0.2"/>
    <row r="52620" x14ac:dyDescent="0.2"/>
    <row r="52621" x14ac:dyDescent="0.2"/>
    <row r="52622" x14ac:dyDescent="0.2"/>
    <row r="52623" x14ac:dyDescent="0.2"/>
    <row r="52624" x14ac:dyDescent="0.2"/>
    <row r="52625" x14ac:dyDescent="0.2"/>
    <row r="52626" x14ac:dyDescent="0.2"/>
    <row r="52627" x14ac:dyDescent="0.2"/>
    <row r="52628" x14ac:dyDescent="0.2"/>
    <row r="52629" x14ac:dyDescent="0.2"/>
    <row r="52630" x14ac:dyDescent="0.2"/>
    <row r="52631" x14ac:dyDescent="0.2"/>
    <row r="52632" x14ac:dyDescent="0.2"/>
    <row r="52633" x14ac:dyDescent="0.2"/>
    <row r="52634" x14ac:dyDescent="0.2"/>
    <row r="52635" x14ac:dyDescent="0.2"/>
    <row r="52636" x14ac:dyDescent="0.2"/>
    <row r="52637" x14ac:dyDescent="0.2"/>
    <row r="52638" x14ac:dyDescent="0.2"/>
    <row r="52639" x14ac:dyDescent="0.2"/>
    <row r="52640" x14ac:dyDescent="0.2"/>
    <row r="52641" x14ac:dyDescent="0.2"/>
    <row r="52642" x14ac:dyDescent="0.2"/>
    <row r="52643" x14ac:dyDescent="0.2"/>
    <row r="52644" x14ac:dyDescent="0.2"/>
    <row r="52645" x14ac:dyDescent="0.2"/>
    <row r="52646" x14ac:dyDescent="0.2"/>
    <row r="52647" x14ac:dyDescent="0.2"/>
    <row r="52648" x14ac:dyDescent="0.2"/>
    <row r="52649" x14ac:dyDescent="0.2"/>
    <row r="52650" x14ac:dyDescent="0.2"/>
    <row r="52651" x14ac:dyDescent="0.2"/>
    <row r="52652" x14ac:dyDescent="0.2"/>
    <row r="52653" x14ac:dyDescent="0.2"/>
    <row r="52654" x14ac:dyDescent="0.2"/>
    <row r="52655" x14ac:dyDescent="0.2"/>
    <row r="52656" x14ac:dyDescent="0.2"/>
    <row r="52657" x14ac:dyDescent="0.2"/>
    <row r="52658" x14ac:dyDescent="0.2"/>
    <row r="52659" x14ac:dyDescent="0.2"/>
    <row r="52660" x14ac:dyDescent="0.2"/>
    <row r="52661" x14ac:dyDescent="0.2"/>
    <row r="52662" x14ac:dyDescent="0.2"/>
    <row r="52663" x14ac:dyDescent="0.2"/>
    <row r="52664" x14ac:dyDescent="0.2"/>
    <row r="52665" x14ac:dyDescent="0.2"/>
    <row r="52666" x14ac:dyDescent="0.2"/>
    <row r="52667" x14ac:dyDescent="0.2"/>
    <row r="52668" x14ac:dyDescent="0.2"/>
    <row r="52669" x14ac:dyDescent="0.2"/>
    <row r="52670" x14ac:dyDescent="0.2"/>
    <row r="52671" x14ac:dyDescent="0.2"/>
    <row r="52672" x14ac:dyDescent="0.2"/>
    <row r="52673" x14ac:dyDescent="0.2"/>
    <row r="52674" x14ac:dyDescent="0.2"/>
    <row r="52675" x14ac:dyDescent="0.2"/>
    <row r="52676" x14ac:dyDescent="0.2"/>
    <row r="52677" x14ac:dyDescent="0.2"/>
    <row r="52678" x14ac:dyDescent="0.2"/>
    <row r="52679" x14ac:dyDescent="0.2"/>
    <row r="52680" x14ac:dyDescent="0.2"/>
    <row r="52681" x14ac:dyDescent="0.2"/>
    <row r="52682" x14ac:dyDescent="0.2"/>
    <row r="52683" x14ac:dyDescent="0.2"/>
    <row r="52684" x14ac:dyDescent="0.2"/>
    <row r="52685" x14ac:dyDescent="0.2"/>
    <row r="52686" x14ac:dyDescent="0.2"/>
    <row r="52687" x14ac:dyDescent="0.2"/>
    <row r="52688" x14ac:dyDescent="0.2"/>
    <row r="52689" x14ac:dyDescent="0.2"/>
    <row r="52690" x14ac:dyDescent="0.2"/>
    <row r="52691" x14ac:dyDescent="0.2"/>
    <row r="52692" x14ac:dyDescent="0.2"/>
    <row r="52693" x14ac:dyDescent="0.2"/>
    <row r="52694" x14ac:dyDescent="0.2"/>
    <row r="52695" x14ac:dyDescent="0.2"/>
    <row r="52696" x14ac:dyDescent="0.2"/>
    <row r="52697" x14ac:dyDescent="0.2"/>
    <row r="52698" x14ac:dyDescent="0.2"/>
    <row r="52699" x14ac:dyDescent="0.2"/>
    <row r="52700" x14ac:dyDescent="0.2"/>
    <row r="52701" x14ac:dyDescent="0.2"/>
    <row r="52702" x14ac:dyDescent="0.2"/>
    <row r="52703" x14ac:dyDescent="0.2"/>
    <row r="52704" x14ac:dyDescent="0.2"/>
    <row r="52705" x14ac:dyDescent="0.2"/>
    <row r="52706" x14ac:dyDescent="0.2"/>
    <row r="52707" x14ac:dyDescent="0.2"/>
    <row r="52708" x14ac:dyDescent="0.2"/>
    <row r="52709" x14ac:dyDescent="0.2"/>
    <row r="52710" x14ac:dyDescent="0.2"/>
    <row r="52711" x14ac:dyDescent="0.2"/>
    <row r="52712" x14ac:dyDescent="0.2"/>
    <row r="52713" x14ac:dyDescent="0.2"/>
    <row r="52714" x14ac:dyDescent="0.2"/>
    <row r="52715" x14ac:dyDescent="0.2"/>
    <row r="52716" x14ac:dyDescent="0.2"/>
    <row r="52717" x14ac:dyDescent="0.2"/>
    <row r="52718" x14ac:dyDescent="0.2"/>
    <row r="52719" x14ac:dyDescent="0.2"/>
    <row r="52720" x14ac:dyDescent="0.2"/>
    <row r="52721" x14ac:dyDescent="0.2"/>
    <row r="52722" x14ac:dyDescent="0.2"/>
    <row r="52723" x14ac:dyDescent="0.2"/>
    <row r="52724" x14ac:dyDescent="0.2"/>
    <row r="52725" x14ac:dyDescent="0.2"/>
    <row r="52726" x14ac:dyDescent="0.2"/>
    <row r="52727" x14ac:dyDescent="0.2"/>
    <row r="52728" x14ac:dyDescent="0.2"/>
    <row r="52729" x14ac:dyDescent="0.2"/>
    <row r="52730" x14ac:dyDescent="0.2"/>
    <row r="52731" x14ac:dyDescent="0.2"/>
    <row r="52732" x14ac:dyDescent="0.2"/>
    <row r="52733" x14ac:dyDescent="0.2"/>
    <row r="52734" x14ac:dyDescent="0.2"/>
    <row r="52735" x14ac:dyDescent="0.2"/>
    <row r="52736" x14ac:dyDescent="0.2"/>
    <row r="52737" x14ac:dyDescent="0.2"/>
    <row r="52738" x14ac:dyDescent="0.2"/>
    <row r="52739" x14ac:dyDescent="0.2"/>
    <row r="52740" x14ac:dyDescent="0.2"/>
    <row r="52741" x14ac:dyDescent="0.2"/>
    <row r="52742" x14ac:dyDescent="0.2"/>
    <row r="52743" x14ac:dyDescent="0.2"/>
    <row r="52744" x14ac:dyDescent="0.2"/>
    <row r="52745" x14ac:dyDescent="0.2"/>
    <row r="52746" x14ac:dyDescent="0.2"/>
    <row r="52747" x14ac:dyDescent="0.2"/>
    <row r="52748" x14ac:dyDescent="0.2"/>
    <row r="52749" x14ac:dyDescent="0.2"/>
    <row r="52750" x14ac:dyDescent="0.2"/>
    <row r="52751" x14ac:dyDescent="0.2"/>
    <row r="52752" x14ac:dyDescent="0.2"/>
    <row r="52753" x14ac:dyDescent="0.2"/>
    <row r="52754" x14ac:dyDescent="0.2"/>
    <row r="52755" x14ac:dyDescent="0.2"/>
    <row r="52756" x14ac:dyDescent="0.2"/>
    <row r="52757" x14ac:dyDescent="0.2"/>
    <row r="52758" x14ac:dyDescent="0.2"/>
    <row r="52759" x14ac:dyDescent="0.2"/>
    <row r="52760" x14ac:dyDescent="0.2"/>
    <row r="52761" x14ac:dyDescent="0.2"/>
    <row r="52762" x14ac:dyDescent="0.2"/>
    <row r="52763" x14ac:dyDescent="0.2"/>
    <row r="52764" x14ac:dyDescent="0.2"/>
    <row r="52765" x14ac:dyDescent="0.2"/>
    <row r="52766" x14ac:dyDescent="0.2"/>
    <row r="52767" x14ac:dyDescent="0.2"/>
    <row r="52768" x14ac:dyDescent="0.2"/>
    <row r="52769" x14ac:dyDescent="0.2"/>
    <row r="52770" x14ac:dyDescent="0.2"/>
    <row r="52771" x14ac:dyDescent="0.2"/>
    <row r="52772" x14ac:dyDescent="0.2"/>
    <row r="52773" x14ac:dyDescent="0.2"/>
    <row r="52774" x14ac:dyDescent="0.2"/>
    <row r="52775" x14ac:dyDescent="0.2"/>
    <row r="52776" x14ac:dyDescent="0.2"/>
    <row r="52777" x14ac:dyDescent="0.2"/>
    <row r="52778" x14ac:dyDescent="0.2"/>
    <row r="52779" x14ac:dyDescent="0.2"/>
    <row r="52780" x14ac:dyDescent="0.2"/>
    <row r="52781" x14ac:dyDescent="0.2"/>
    <row r="52782" x14ac:dyDescent="0.2"/>
    <row r="52783" x14ac:dyDescent="0.2"/>
    <row r="52784" x14ac:dyDescent="0.2"/>
    <row r="52785" x14ac:dyDescent="0.2"/>
    <row r="52786" x14ac:dyDescent="0.2"/>
    <row r="52787" x14ac:dyDescent="0.2"/>
    <row r="52788" x14ac:dyDescent="0.2"/>
    <row r="52789" x14ac:dyDescent="0.2"/>
    <row r="52790" x14ac:dyDescent="0.2"/>
    <row r="52791" x14ac:dyDescent="0.2"/>
    <row r="52792" x14ac:dyDescent="0.2"/>
    <row r="52793" x14ac:dyDescent="0.2"/>
    <row r="52794" x14ac:dyDescent="0.2"/>
    <row r="52795" x14ac:dyDescent="0.2"/>
    <row r="52796" x14ac:dyDescent="0.2"/>
    <row r="52797" x14ac:dyDescent="0.2"/>
    <row r="52798" x14ac:dyDescent="0.2"/>
    <row r="52799" x14ac:dyDescent="0.2"/>
    <row r="52800" x14ac:dyDescent="0.2"/>
    <row r="52801" x14ac:dyDescent="0.2"/>
    <row r="52802" x14ac:dyDescent="0.2"/>
    <row r="52803" x14ac:dyDescent="0.2"/>
    <row r="52804" x14ac:dyDescent="0.2"/>
    <row r="52805" x14ac:dyDescent="0.2"/>
    <row r="52806" x14ac:dyDescent="0.2"/>
    <row r="52807" x14ac:dyDescent="0.2"/>
    <row r="52808" x14ac:dyDescent="0.2"/>
    <row r="52809" x14ac:dyDescent="0.2"/>
    <row r="52810" x14ac:dyDescent="0.2"/>
    <row r="52811" x14ac:dyDescent="0.2"/>
    <row r="52812" x14ac:dyDescent="0.2"/>
    <row r="52813" x14ac:dyDescent="0.2"/>
    <row r="52814" x14ac:dyDescent="0.2"/>
    <row r="52815" x14ac:dyDescent="0.2"/>
    <row r="52816" x14ac:dyDescent="0.2"/>
    <row r="52817" x14ac:dyDescent="0.2"/>
    <row r="52818" x14ac:dyDescent="0.2"/>
    <row r="52819" x14ac:dyDescent="0.2"/>
    <row r="52820" x14ac:dyDescent="0.2"/>
    <row r="52821" x14ac:dyDescent="0.2"/>
    <row r="52822" x14ac:dyDescent="0.2"/>
    <row r="52823" x14ac:dyDescent="0.2"/>
    <row r="52824" x14ac:dyDescent="0.2"/>
    <row r="52825" x14ac:dyDescent="0.2"/>
    <row r="52826" x14ac:dyDescent="0.2"/>
    <row r="52827" x14ac:dyDescent="0.2"/>
    <row r="52828" x14ac:dyDescent="0.2"/>
    <row r="52829" x14ac:dyDescent="0.2"/>
    <row r="52830" x14ac:dyDescent="0.2"/>
    <row r="52831" x14ac:dyDescent="0.2"/>
    <row r="52832" x14ac:dyDescent="0.2"/>
    <row r="52833" x14ac:dyDescent="0.2"/>
    <row r="52834" x14ac:dyDescent="0.2"/>
    <row r="52835" x14ac:dyDescent="0.2"/>
    <row r="52836" x14ac:dyDescent="0.2"/>
    <row r="52837" x14ac:dyDescent="0.2"/>
    <row r="52838" x14ac:dyDescent="0.2"/>
    <row r="52839" x14ac:dyDescent="0.2"/>
    <row r="52840" x14ac:dyDescent="0.2"/>
    <row r="52841" x14ac:dyDescent="0.2"/>
    <row r="52842" x14ac:dyDescent="0.2"/>
    <row r="52843" x14ac:dyDescent="0.2"/>
    <row r="52844" x14ac:dyDescent="0.2"/>
    <row r="52845" x14ac:dyDescent="0.2"/>
    <row r="52846" x14ac:dyDescent="0.2"/>
    <row r="52847" x14ac:dyDescent="0.2"/>
    <row r="52848" x14ac:dyDescent="0.2"/>
    <row r="52849" x14ac:dyDescent="0.2"/>
    <row r="52850" x14ac:dyDescent="0.2"/>
    <row r="52851" x14ac:dyDescent="0.2"/>
    <row r="52852" x14ac:dyDescent="0.2"/>
    <row r="52853" x14ac:dyDescent="0.2"/>
    <row r="52854" x14ac:dyDescent="0.2"/>
    <row r="52855" x14ac:dyDescent="0.2"/>
    <row r="52856" x14ac:dyDescent="0.2"/>
    <row r="52857" x14ac:dyDescent="0.2"/>
    <row r="52858" x14ac:dyDescent="0.2"/>
    <row r="52859" x14ac:dyDescent="0.2"/>
    <row r="52860" x14ac:dyDescent="0.2"/>
    <row r="52861" x14ac:dyDescent="0.2"/>
    <row r="52862" x14ac:dyDescent="0.2"/>
    <row r="52863" x14ac:dyDescent="0.2"/>
    <row r="52864" x14ac:dyDescent="0.2"/>
    <row r="52865" x14ac:dyDescent="0.2"/>
    <row r="52866" x14ac:dyDescent="0.2"/>
    <row r="52867" x14ac:dyDescent="0.2"/>
    <row r="52868" x14ac:dyDescent="0.2"/>
    <row r="52869" x14ac:dyDescent="0.2"/>
    <row r="52870" x14ac:dyDescent="0.2"/>
    <row r="52871" x14ac:dyDescent="0.2"/>
    <row r="52872" x14ac:dyDescent="0.2"/>
    <row r="52873" x14ac:dyDescent="0.2"/>
    <row r="52874" x14ac:dyDescent="0.2"/>
    <row r="52875" x14ac:dyDescent="0.2"/>
    <row r="52876" x14ac:dyDescent="0.2"/>
    <row r="52877" x14ac:dyDescent="0.2"/>
    <row r="52878" x14ac:dyDescent="0.2"/>
    <row r="52879" x14ac:dyDescent="0.2"/>
    <row r="52880" x14ac:dyDescent="0.2"/>
    <row r="52881" x14ac:dyDescent="0.2"/>
    <row r="52882" x14ac:dyDescent="0.2"/>
    <row r="52883" x14ac:dyDescent="0.2"/>
    <row r="52884" x14ac:dyDescent="0.2"/>
    <row r="52885" x14ac:dyDescent="0.2"/>
    <row r="52886" x14ac:dyDescent="0.2"/>
    <row r="52887" x14ac:dyDescent="0.2"/>
    <row r="52888" x14ac:dyDescent="0.2"/>
    <row r="52889" x14ac:dyDescent="0.2"/>
    <row r="52890" x14ac:dyDescent="0.2"/>
    <row r="52891" x14ac:dyDescent="0.2"/>
    <row r="52892" x14ac:dyDescent="0.2"/>
    <row r="52893" x14ac:dyDescent="0.2"/>
    <row r="52894" x14ac:dyDescent="0.2"/>
    <row r="52895" x14ac:dyDescent="0.2"/>
    <row r="52896" x14ac:dyDescent="0.2"/>
    <row r="52897" x14ac:dyDescent="0.2"/>
    <row r="52898" x14ac:dyDescent="0.2"/>
    <row r="52899" x14ac:dyDescent="0.2"/>
    <row r="52900" x14ac:dyDescent="0.2"/>
    <row r="52901" x14ac:dyDescent="0.2"/>
    <row r="52902" x14ac:dyDescent="0.2"/>
    <row r="52903" x14ac:dyDescent="0.2"/>
    <row r="52904" x14ac:dyDescent="0.2"/>
    <row r="52905" x14ac:dyDescent="0.2"/>
    <row r="52906" x14ac:dyDescent="0.2"/>
    <row r="52907" x14ac:dyDescent="0.2"/>
    <row r="52908" x14ac:dyDescent="0.2"/>
    <row r="52909" x14ac:dyDescent="0.2"/>
    <row r="52910" x14ac:dyDescent="0.2"/>
    <row r="52911" x14ac:dyDescent="0.2"/>
    <row r="52912" x14ac:dyDescent="0.2"/>
    <row r="52913" x14ac:dyDescent="0.2"/>
    <row r="52914" x14ac:dyDescent="0.2"/>
    <row r="52915" x14ac:dyDescent="0.2"/>
    <row r="52916" x14ac:dyDescent="0.2"/>
    <row r="52917" x14ac:dyDescent="0.2"/>
    <row r="52918" x14ac:dyDescent="0.2"/>
    <row r="52919" x14ac:dyDescent="0.2"/>
    <row r="52920" x14ac:dyDescent="0.2"/>
    <row r="52921" x14ac:dyDescent="0.2"/>
    <row r="52922" x14ac:dyDescent="0.2"/>
    <row r="52923" x14ac:dyDescent="0.2"/>
    <row r="52924" x14ac:dyDescent="0.2"/>
    <row r="52925" x14ac:dyDescent="0.2"/>
    <row r="52926" x14ac:dyDescent="0.2"/>
    <row r="52927" x14ac:dyDescent="0.2"/>
    <row r="52928" x14ac:dyDescent="0.2"/>
    <row r="52929" x14ac:dyDescent="0.2"/>
    <row r="52930" x14ac:dyDescent="0.2"/>
    <row r="52931" x14ac:dyDescent="0.2"/>
    <row r="52932" x14ac:dyDescent="0.2"/>
    <row r="52933" x14ac:dyDescent="0.2"/>
    <row r="52934" x14ac:dyDescent="0.2"/>
    <row r="52935" x14ac:dyDescent="0.2"/>
    <row r="52936" x14ac:dyDescent="0.2"/>
    <row r="52937" x14ac:dyDescent="0.2"/>
    <row r="52938" x14ac:dyDescent="0.2"/>
    <row r="52939" x14ac:dyDescent="0.2"/>
    <row r="52940" x14ac:dyDescent="0.2"/>
    <row r="52941" x14ac:dyDescent="0.2"/>
    <row r="52942" x14ac:dyDescent="0.2"/>
    <row r="52943" x14ac:dyDescent="0.2"/>
    <row r="52944" x14ac:dyDescent="0.2"/>
    <row r="52945" x14ac:dyDescent="0.2"/>
    <row r="52946" x14ac:dyDescent="0.2"/>
    <row r="52947" x14ac:dyDescent="0.2"/>
    <row r="52948" x14ac:dyDescent="0.2"/>
    <row r="52949" x14ac:dyDescent="0.2"/>
    <row r="52950" x14ac:dyDescent="0.2"/>
    <row r="52951" x14ac:dyDescent="0.2"/>
    <row r="52952" x14ac:dyDescent="0.2"/>
    <row r="52953" x14ac:dyDescent="0.2"/>
    <row r="52954" x14ac:dyDescent="0.2"/>
    <row r="52955" x14ac:dyDescent="0.2"/>
    <row r="52956" x14ac:dyDescent="0.2"/>
    <row r="52957" x14ac:dyDescent="0.2"/>
    <row r="52958" x14ac:dyDescent="0.2"/>
    <row r="52959" x14ac:dyDescent="0.2"/>
    <row r="52960" x14ac:dyDescent="0.2"/>
    <row r="52961" x14ac:dyDescent="0.2"/>
    <row r="52962" x14ac:dyDescent="0.2"/>
    <row r="52963" x14ac:dyDescent="0.2"/>
    <row r="52964" x14ac:dyDescent="0.2"/>
    <row r="52965" x14ac:dyDescent="0.2"/>
    <row r="52966" x14ac:dyDescent="0.2"/>
    <row r="52967" x14ac:dyDescent="0.2"/>
    <row r="52968" x14ac:dyDescent="0.2"/>
    <row r="52969" x14ac:dyDescent="0.2"/>
    <row r="52970" x14ac:dyDescent="0.2"/>
    <row r="52971" x14ac:dyDescent="0.2"/>
    <row r="52972" x14ac:dyDescent="0.2"/>
    <row r="52973" x14ac:dyDescent="0.2"/>
    <row r="52974" x14ac:dyDescent="0.2"/>
    <row r="52975" x14ac:dyDescent="0.2"/>
    <row r="52976" x14ac:dyDescent="0.2"/>
    <row r="52977" x14ac:dyDescent="0.2"/>
    <row r="52978" x14ac:dyDescent="0.2"/>
    <row r="52979" x14ac:dyDescent="0.2"/>
    <row r="52980" x14ac:dyDescent="0.2"/>
    <row r="52981" x14ac:dyDescent="0.2"/>
    <row r="52982" x14ac:dyDescent="0.2"/>
    <row r="52983" x14ac:dyDescent="0.2"/>
    <row r="52984" x14ac:dyDescent="0.2"/>
    <row r="52985" x14ac:dyDescent="0.2"/>
    <row r="52986" x14ac:dyDescent="0.2"/>
    <row r="52987" x14ac:dyDescent="0.2"/>
    <row r="52988" x14ac:dyDescent="0.2"/>
    <row r="52989" x14ac:dyDescent="0.2"/>
    <row r="52990" x14ac:dyDescent="0.2"/>
    <row r="52991" x14ac:dyDescent="0.2"/>
    <row r="52992" x14ac:dyDescent="0.2"/>
    <row r="52993" x14ac:dyDescent="0.2"/>
    <row r="52994" x14ac:dyDescent="0.2"/>
    <row r="52995" x14ac:dyDescent="0.2"/>
    <row r="52996" x14ac:dyDescent="0.2"/>
    <row r="52997" x14ac:dyDescent="0.2"/>
    <row r="52998" x14ac:dyDescent="0.2"/>
    <row r="52999" x14ac:dyDescent="0.2"/>
    <row r="53000" x14ac:dyDescent="0.2"/>
    <row r="53001" x14ac:dyDescent="0.2"/>
    <row r="53002" x14ac:dyDescent="0.2"/>
    <row r="53003" x14ac:dyDescent="0.2"/>
    <row r="53004" x14ac:dyDescent="0.2"/>
    <row r="53005" x14ac:dyDescent="0.2"/>
    <row r="53006" x14ac:dyDescent="0.2"/>
    <row r="53007" x14ac:dyDescent="0.2"/>
    <row r="53008" x14ac:dyDescent="0.2"/>
    <row r="53009" x14ac:dyDescent="0.2"/>
    <row r="53010" x14ac:dyDescent="0.2"/>
    <row r="53011" x14ac:dyDescent="0.2"/>
    <row r="53012" x14ac:dyDescent="0.2"/>
    <row r="53013" x14ac:dyDescent="0.2"/>
    <row r="53014" x14ac:dyDescent="0.2"/>
    <row r="53015" x14ac:dyDescent="0.2"/>
    <row r="53016" x14ac:dyDescent="0.2"/>
    <row r="53017" x14ac:dyDescent="0.2"/>
    <row r="53018" x14ac:dyDescent="0.2"/>
    <row r="53019" x14ac:dyDescent="0.2"/>
    <row r="53020" x14ac:dyDescent="0.2"/>
    <row r="53021" x14ac:dyDescent="0.2"/>
    <row r="53022" x14ac:dyDescent="0.2"/>
    <row r="53023" x14ac:dyDescent="0.2"/>
    <row r="53024" x14ac:dyDescent="0.2"/>
    <row r="53025" x14ac:dyDescent="0.2"/>
    <row r="53026" x14ac:dyDescent="0.2"/>
    <row r="53027" x14ac:dyDescent="0.2"/>
    <row r="53028" x14ac:dyDescent="0.2"/>
    <row r="53029" x14ac:dyDescent="0.2"/>
    <row r="53030" x14ac:dyDescent="0.2"/>
    <row r="53031" x14ac:dyDescent="0.2"/>
    <row r="53032" x14ac:dyDescent="0.2"/>
    <row r="53033" x14ac:dyDescent="0.2"/>
    <row r="53034" x14ac:dyDescent="0.2"/>
    <row r="53035" x14ac:dyDescent="0.2"/>
    <row r="53036" x14ac:dyDescent="0.2"/>
    <row r="53037" x14ac:dyDescent="0.2"/>
    <row r="53038" x14ac:dyDescent="0.2"/>
    <row r="53039" x14ac:dyDescent="0.2"/>
    <row r="53040" x14ac:dyDescent="0.2"/>
    <row r="53041" x14ac:dyDescent="0.2"/>
    <row r="53042" x14ac:dyDescent="0.2"/>
    <row r="53043" x14ac:dyDescent="0.2"/>
    <row r="53044" x14ac:dyDescent="0.2"/>
    <row r="53045" x14ac:dyDescent="0.2"/>
    <row r="53046" x14ac:dyDescent="0.2"/>
    <row r="53047" x14ac:dyDescent="0.2"/>
    <row r="53048" x14ac:dyDescent="0.2"/>
    <row r="53049" x14ac:dyDescent="0.2"/>
    <row r="53050" x14ac:dyDescent="0.2"/>
    <row r="53051" x14ac:dyDescent="0.2"/>
    <row r="53052" x14ac:dyDescent="0.2"/>
    <row r="53053" x14ac:dyDescent="0.2"/>
    <row r="53054" x14ac:dyDescent="0.2"/>
    <row r="53055" x14ac:dyDescent="0.2"/>
    <row r="53056" x14ac:dyDescent="0.2"/>
    <row r="53057" x14ac:dyDescent="0.2"/>
    <row r="53058" x14ac:dyDescent="0.2"/>
    <row r="53059" x14ac:dyDescent="0.2"/>
    <row r="53060" x14ac:dyDescent="0.2"/>
    <row r="53061" x14ac:dyDescent="0.2"/>
    <row r="53062" x14ac:dyDescent="0.2"/>
    <row r="53063" x14ac:dyDescent="0.2"/>
    <row r="53064" x14ac:dyDescent="0.2"/>
    <row r="53065" x14ac:dyDescent="0.2"/>
    <row r="53066" x14ac:dyDescent="0.2"/>
    <row r="53067" x14ac:dyDescent="0.2"/>
    <row r="53068" x14ac:dyDescent="0.2"/>
    <row r="53069" x14ac:dyDescent="0.2"/>
    <row r="53070" x14ac:dyDescent="0.2"/>
    <row r="53071" x14ac:dyDescent="0.2"/>
    <row r="53072" x14ac:dyDescent="0.2"/>
    <row r="53073" x14ac:dyDescent="0.2"/>
    <row r="53074" x14ac:dyDescent="0.2"/>
    <row r="53075" x14ac:dyDescent="0.2"/>
    <row r="53076" x14ac:dyDescent="0.2"/>
    <row r="53077" x14ac:dyDescent="0.2"/>
    <row r="53078" x14ac:dyDescent="0.2"/>
    <row r="53079" x14ac:dyDescent="0.2"/>
    <row r="53080" x14ac:dyDescent="0.2"/>
    <row r="53081" x14ac:dyDescent="0.2"/>
    <row r="53082" x14ac:dyDescent="0.2"/>
    <row r="53083" x14ac:dyDescent="0.2"/>
    <row r="53084" x14ac:dyDescent="0.2"/>
    <row r="53085" x14ac:dyDescent="0.2"/>
    <row r="53086" x14ac:dyDescent="0.2"/>
    <row r="53087" x14ac:dyDescent="0.2"/>
    <row r="53088" x14ac:dyDescent="0.2"/>
    <row r="53089" x14ac:dyDescent="0.2"/>
    <row r="53090" x14ac:dyDescent="0.2"/>
    <row r="53091" x14ac:dyDescent="0.2"/>
    <row r="53092" x14ac:dyDescent="0.2"/>
    <row r="53093" x14ac:dyDescent="0.2"/>
    <row r="53094" x14ac:dyDescent="0.2"/>
    <row r="53095" x14ac:dyDescent="0.2"/>
    <row r="53096" x14ac:dyDescent="0.2"/>
    <row r="53097" x14ac:dyDescent="0.2"/>
    <row r="53098" x14ac:dyDescent="0.2"/>
    <row r="53099" x14ac:dyDescent="0.2"/>
    <row r="53100" x14ac:dyDescent="0.2"/>
    <row r="53101" x14ac:dyDescent="0.2"/>
    <row r="53102" x14ac:dyDescent="0.2"/>
    <row r="53103" x14ac:dyDescent="0.2"/>
    <row r="53104" x14ac:dyDescent="0.2"/>
    <row r="53105" x14ac:dyDescent="0.2"/>
    <row r="53106" x14ac:dyDescent="0.2"/>
    <row r="53107" x14ac:dyDescent="0.2"/>
    <row r="53108" x14ac:dyDescent="0.2"/>
    <row r="53109" x14ac:dyDescent="0.2"/>
    <row r="53110" x14ac:dyDescent="0.2"/>
    <row r="53111" x14ac:dyDescent="0.2"/>
    <row r="53112" x14ac:dyDescent="0.2"/>
    <row r="53113" x14ac:dyDescent="0.2"/>
    <row r="53114" x14ac:dyDescent="0.2"/>
    <row r="53115" x14ac:dyDescent="0.2"/>
    <row r="53116" x14ac:dyDescent="0.2"/>
    <row r="53117" x14ac:dyDescent="0.2"/>
    <row r="53118" x14ac:dyDescent="0.2"/>
    <row r="53119" x14ac:dyDescent="0.2"/>
    <row r="53120" x14ac:dyDescent="0.2"/>
    <row r="53121" x14ac:dyDescent="0.2"/>
    <row r="53122" x14ac:dyDescent="0.2"/>
    <row r="53123" x14ac:dyDescent="0.2"/>
    <row r="53124" x14ac:dyDescent="0.2"/>
    <row r="53125" x14ac:dyDescent="0.2"/>
    <row r="53126" x14ac:dyDescent="0.2"/>
    <row r="53127" x14ac:dyDescent="0.2"/>
    <row r="53128" x14ac:dyDescent="0.2"/>
    <row r="53129" x14ac:dyDescent="0.2"/>
    <row r="53130" x14ac:dyDescent="0.2"/>
    <row r="53131" x14ac:dyDescent="0.2"/>
    <row r="53132" x14ac:dyDescent="0.2"/>
    <row r="53133" x14ac:dyDescent="0.2"/>
    <row r="53134" x14ac:dyDescent="0.2"/>
    <row r="53135" x14ac:dyDescent="0.2"/>
    <row r="53136" x14ac:dyDescent="0.2"/>
    <row r="53137" x14ac:dyDescent="0.2"/>
    <row r="53138" x14ac:dyDescent="0.2"/>
    <row r="53139" x14ac:dyDescent="0.2"/>
    <row r="53140" x14ac:dyDescent="0.2"/>
    <row r="53141" x14ac:dyDescent="0.2"/>
    <row r="53142" x14ac:dyDescent="0.2"/>
    <row r="53143" x14ac:dyDescent="0.2"/>
    <row r="53144" x14ac:dyDescent="0.2"/>
    <row r="53145" x14ac:dyDescent="0.2"/>
    <row r="53146" x14ac:dyDescent="0.2"/>
    <row r="53147" x14ac:dyDescent="0.2"/>
    <row r="53148" x14ac:dyDescent="0.2"/>
    <row r="53149" x14ac:dyDescent="0.2"/>
    <row r="53150" x14ac:dyDescent="0.2"/>
    <row r="53151" x14ac:dyDescent="0.2"/>
    <row r="53152" x14ac:dyDescent="0.2"/>
    <row r="53153" x14ac:dyDescent="0.2"/>
    <row r="53154" x14ac:dyDescent="0.2"/>
    <row r="53155" x14ac:dyDescent="0.2"/>
    <row r="53156" x14ac:dyDescent="0.2"/>
    <row r="53157" x14ac:dyDescent="0.2"/>
    <row r="53158" x14ac:dyDescent="0.2"/>
    <row r="53159" x14ac:dyDescent="0.2"/>
    <row r="53160" x14ac:dyDescent="0.2"/>
    <row r="53161" x14ac:dyDescent="0.2"/>
    <row r="53162" x14ac:dyDescent="0.2"/>
    <row r="53163" x14ac:dyDescent="0.2"/>
    <row r="53164" x14ac:dyDescent="0.2"/>
    <row r="53165" x14ac:dyDescent="0.2"/>
    <row r="53166" x14ac:dyDescent="0.2"/>
    <row r="53167" x14ac:dyDescent="0.2"/>
    <row r="53168" x14ac:dyDescent="0.2"/>
    <row r="53169" x14ac:dyDescent="0.2"/>
    <row r="53170" x14ac:dyDescent="0.2"/>
    <row r="53171" x14ac:dyDescent="0.2"/>
    <row r="53172" x14ac:dyDescent="0.2"/>
    <row r="53173" x14ac:dyDescent="0.2"/>
    <row r="53174" x14ac:dyDescent="0.2"/>
    <row r="53175" x14ac:dyDescent="0.2"/>
    <row r="53176" x14ac:dyDescent="0.2"/>
    <row r="53177" x14ac:dyDescent="0.2"/>
    <row r="53178" x14ac:dyDescent="0.2"/>
    <row r="53179" x14ac:dyDescent="0.2"/>
    <row r="53180" x14ac:dyDescent="0.2"/>
    <row r="53181" x14ac:dyDescent="0.2"/>
    <row r="53182" x14ac:dyDescent="0.2"/>
    <row r="53183" x14ac:dyDescent="0.2"/>
    <row r="53184" x14ac:dyDescent="0.2"/>
    <row r="53185" x14ac:dyDescent="0.2"/>
    <row r="53186" x14ac:dyDescent="0.2"/>
    <row r="53187" x14ac:dyDescent="0.2"/>
    <row r="53188" x14ac:dyDescent="0.2"/>
    <row r="53189" x14ac:dyDescent="0.2"/>
    <row r="53190" x14ac:dyDescent="0.2"/>
    <row r="53191" x14ac:dyDescent="0.2"/>
    <row r="53192" x14ac:dyDescent="0.2"/>
    <row r="53193" x14ac:dyDescent="0.2"/>
    <row r="53194" x14ac:dyDescent="0.2"/>
    <row r="53195" x14ac:dyDescent="0.2"/>
    <row r="53196" x14ac:dyDescent="0.2"/>
    <row r="53197" x14ac:dyDescent="0.2"/>
    <row r="53198" x14ac:dyDescent="0.2"/>
    <row r="53199" x14ac:dyDescent="0.2"/>
    <row r="53200" x14ac:dyDescent="0.2"/>
    <row r="53201" x14ac:dyDescent="0.2"/>
    <row r="53202" x14ac:dyDescent="0.2"/>
    <row r="53203" x14ac:dyDescent="0.2"/>
    <row r="53204" x14ac:dyDescent="0.2"/>
    <row r="53205" x14ac:dyDescent="0.2"/>
    <row r="53206" x14ac:dyDescent="0.2"/>
    <row r="53207" x14ac:dyDescent="0.2"/>
    <row r="53208" x14ac:dyDescent="0.2"/>
    <row r="53209" x14ac:dyDescent="0.2"/>
    <row r="53210" x14ac:dyDescent="0.2"/>
    <row r="53211" x14ac:dyDescent="0.2"/>
    <row r="53212" x14ac:dyDescent="0.2"/>
    <row r="53213" x14ac:dyDescent="0.2"/>
    <row r="53214" x14ac:dyDescent="0.2"/>
    <row r="53215" x14ac:dyDescent="0.2"/>
    <row r="53216" x14ac:dyDescent="0.2"/>
    <row r="53217" x14ac:dyDescent="0.2"/>
    <row r="53218" x14ac:dyDescent="0.2"/>
    <row r="53219" x14ac:dyDescent="0.2"/>
    <row r="53220" x14ac:dyDescent="0.2"/>
    <row r="53221" x14ac:dyDescent="0.2"/>
    <row r="53222" x14ac:dyDescent="0.2"/>
    <row r="53223" x14ac:dyDescent="0.2"/>
    <row r="53224" x14ac:dyDescent="0.2"/>
    <row r="53225" x14ac:dyDescent="0.2"/>
    <row r="53226" x14ac:dyDescent="0.2"/>
    <row r="53227" x14ac:dyDescent="0.2"/>
    <row r="53228" x14ac:dyDescent="0.2"/>
    <row r="53229" x14ac:dyDescent="0.2"/>
    <row r="53230" x14ac:dyDescent="0.2"/>
    <row r="53231" x14ac:dyDescent="0.2"/>
    <row r="53232" x14ac:dyDescent="0.2"/>
    <row r="53233" x14ac:dyDescent="0.2"/>
    <row r="53234" x14ac:dyDescent="0.2"/>
    <row r="53235" x14ac:dyDescent="0.2"/>
    <row r="53236" x14ac:dyDescent="0.2"/>
    <row r="53237" x14ac:dyDescent="0.2"/>
    <row r="53238" x14ac:dyDescent="0.2"/>
    <row r="53239" x14ac:dyDescent="0.2"/>
    <row r="53240" x14ac:dyDescent="0.2"/>
    <row r="53241" x14ac:dyDescent="0.2"/>
    <row r="53242" x14ac:dyDescent="0.2"/>
    <row r="53243" x14ac:dyDescent="0.2"/>
    <row r="53244" x14ac:dyDescent="0.2"/>
    <row r="53245" x14ac:dyDescent="0.2"/>
    <row r="53246" x14ac:dyDescent="0.2"/>
    <row r="53247" x14ac:dyDescent="0.2"/>
    <row r="53248" x14ac:dyDescent="0.2"/>
    <row r="53249" x14ac:dyDescent="0.2"/>
    <row r="53250" x14ac:dyDescent="0.2"/>
    <row r="53251" x14ac:dyDescent="0.2"/>
    <row r="53252" x14ac:dyDescent="0.2"/>
    <row r="53253" x14ac:dyDescent="0.2"/>
    <row r="53254" x14ac:dyDescent="0.2"/>
    <row r="53255" x14ac:dyDescent="0.2"/>
    <row r="53256" x14ac:dyDescent="0.2"/>
    <row r="53257" x14ac:dyDescent="0.2"/>
    <row r="53258" x14ac:dyDescent="0.2"/>
    <row r="53259" x14ac:dyDescent="0.2"/>
    <row r="53260" x14ac:dyDescent="0.2"/>
    <row r="53261" x14ac:dyDescent="0.2"/>
    <row r="53262" x14ac:dyDescent="0.2"/>
    <row r="53263" x14ac:dyDescent="0.2"/>
    <row r="53264" x14ac:dyDescent="0.2"/>
    <row r="53265" x14ac:dyDescent="0.2"/>
    <row r="53266" x14ac:dyDescent="0.2"/>
    <row r="53267" x14ac:dyDescent="0.2"/>
    <row r="53268" x14ac:dyDescent="0.2"/>
    <row r="53269" x14ac:dyDescent="0.2"/>
    <row r="53270" x14ac:dyDescent="0.2"/>
    <row r="53271" x14ac:dyDescent="0.2"/>
    <row r="53272" x14ac:dyDescent="0.2"/>
    <row r="53273" x14ac:dyDescent="0.2"/>
    <row r="53274" x14ac:dyDescent="0.2"/>
    <row r="53275" x14ac:dyDescent="0.2"/>
    <row r="53276" x14ac:dyDescent="0.2"/>
    <row r="53277" x14ac:dyDescent="0.2"/>
    <row r="53278" x14ac:dyDescent="0.2"/>
    <row r="53279" x14ac:dyDescent="0.2"/>
    <row r="53280" x14ac:dyDescent="0.2"/>
    <row r="53281" x14ac:dyDescent="0.2"/>
    <row r="53282" x14ac:dyDescent="0.2"/>
    <row r="53283" x14ac:dyDescent="0.2"/>
    <row r="53284" x14ac:dyDescent="0.2"/>
    <row r="53285" x14ac:dyDescent="0.2"/>
    <row r="53286" x14ac:dyDescent="0.2"/>
    <row r="53287" x14ac:dyDescent="0.2"/>
    <row r="53288" x14ac:dyDescent="0.2"/>
    <row r="53289" x14ac:dyDescent="0.2"/>
    <row r="53290" x14ac:dyDescent="0.2"/>
    <row r="53291" x14ac:dyDescent="0.2"/>
    <row r="53292" x14ac:dyDescent="0.2"/>
    <row r="53293" x14ac:dyDescent="0.2"/>
    <row r="53294" x14ac:dyDescent="0.2"/>
    <row r="53295" x14ac:dyDescent="0.2"/>
    <row r="53296" x14ac:dyDescent="0.2"/>
    <row r="53297" x14ac:dyDescent="0.2"/>
    <row r="53298" x14ac:dyDescent="0.2"/>
    <row r="53299" x14ac:dyDescent="0.2"/>
    <row r="53300" x14ac:dyDescent="0.2"/>
    <row r="53301" x14ac:dyDescent="0.2"/>
    <row r="53302" x14ac:dyDescent="0.2"/>
    <row r="53303" x14ac:dyDescent="0.2"/>
    <row r="53304" x14ac:dyDescent="0.2"/>
    <row r="53305" x14ac:dyDescent="0.2"/>
    <row r="53306" x14ac:dyDescent="0.2"/>
    <row r="53307" x14ac:dyDescent="0.2"/>
    <row r="53308" x14ac:dyDescent="0.2"/>
    <row r="53309" x14ac:dyDescent="0.2"/>
    <row r="53310" x14ac:dyDescent="0.2"/>
    <row r="53311" x14ac:dyDescent="0.2"/>
    <row r="53312" x14ac:dyDescent="0.2"/>
    <row r="53313" x14ac:dyDescent="0.2"/>
    <row r="53314" x14ac:dyDescent="0.2"/>
    <row r="53315" x14ac:dyDescent="0.2"/>
    <row r="53316" x14ac:dyDescent="0.2"/>
    <row r="53317" x14ac:dyDescent="0.2"/>
    <row r="53318" x14ac:dyDescent="0.2"/>
    <row r="53319" x14ac:dyDescent="0.2"/>
    <row r="53320" x14ac:dyDescent="0.2"/>
    <row r="53321" x14ac:dyDescent="0.2"/>
    <row r="53322" x14ac:dyDescent="0.2"/>
    <row r="53323" x14ac:dyDescent="0.2"/>
    <row r="53324" x14ac:dyDescent="0.2"/>
    <row r="53325" x14ac:dyDescent="0.2"/>
    <row r="53326" x14ac:dyDescent="0.2"/>
    <row r="53327" x14ac:dyDescent="0.2"/>
    <row r="53328" x14ac:dyDescent="0.2"/>
    <row r="53329" x14ac:dyDescent="0.2"/>
    <row r="53330" x14ac:dyDescent="0.2"/>
    <row r="53331" x14ac:dyDescent="0.2"/>
    <row r="53332" x14ac:dyDescent="0.2"/>
    <row r="53333" x14ac:dyDescent="0.2"/>
    <row r="53334" x14ac:dyDescent="0.2"/>
    <row r="53335" x14ac:dyDescent="0.2"/>
    <row r="53336" x14ac:dyDescent="0.2"/>
    <row r="53337" x14ac:dyDescent="0.2"/>
    <row r="53338" x14ac:dyDescent="0.2"/>
    <row r="53339" x14ac:dyDescent="0.2"/>
    <row r="53340" x14ac:dyDescent="0.2"/>
    <row r="53341" x14ac:dyDescent="0.2"/>
    <row r="53342" x14ac:dyDescent="0.2"/>
    <row r="53343" x14ac:dyDescent="0.2"/>
    <row r="53344" x14ac:dyDescent="0.2"/>
    <row r="53345" x14ac:dyDescent="0.2"/>
    <row r="53346" x14ac:dyDescent="0.2"/>
    <row r="53347" x14ac:dyDescent="0.2"/>
    <row r="53348" x14ac:dyDescent="0.2"/>
    <row r="53349" x14ac:dyDescent="0.2"/>
    <row r="53350" x14ac:dyDescent="0.2"/>
    <row r="53351" x14ac:dyDescent="0.2"/>
    <row r="53352" x14ac:dyDescent="0.2"/>
    <row r="53353" x14ac:dyDescent="0.2"/>
    <row r="53354" x14ac:dyDescent="0.2"/>
    <row r="53355" x14ac:dyDescent="0.2"/>
    <row r="53356" x14ac:dyDescent="0.2"/>
    <row r="53357" x14ac:dyDescent="0.2"/>
    <row r="53358" x14ac:dyDescent="0.2"/>
    <row r="53359" x14ac:dyDescent="0.2"/>
    <row r="53360" x14ac:dyDescent="0.2"/>
    <row r="53361" x14ac:dyDescent="0.2"/>
    <row r="53362" x14ac:dyDescent="0.2"/>
    <row r="53363" x14ac:dyDescent="0.2"/>
    <row r="53364" x14ac:dyDescent="0.2"/>
    <row r="53365" x14ac:dyDescent="0.2"/>
    <row r="53366" x14ac:dyDescent="0.2"/>
    <row r="53367" x14ac:dyDescent="0.2"/>
    <row r="53368" x14ac:dyDescent="0.2"/>
    <row r="53369" x14ac:dyDescent="0.2"/>
    <row r="53370" x14ac:dyDescent="0.2"/>
    <row r="53371" x14ac:dyDescent="0.2"/>
    <row r="53372" x14ac:dyDescent="0.2"/>
    <row r="53373" x14ac:dyDescent="0.2"/>
    <row r="53374" x14ac:dyDescent="0.2"/>
    <row r="53375" x14ac:dyDescent="0.2"/>
    <row r="53376" x14ac:dyDescent="0.2"/>
    <row r="53377" x14ac:dyDescent="0.2"/>
    <row r="53378" x14ac:dyDescent="0.2"/>
    <row r="53379" x14ac:dyDescent="0.2"/>
    <row r="53380" x14ac:dyDescent="0.2"/>
    <row r="53381" x14ac:dyDescent="0.2"/>
    <row r="53382" x14ac:dyDescent="0.2"/>
    <row r="53383" x14ac:dyDescent="0.2"/>
    <row r="53384" x14ac:dyDescent="0.2"/>
    <row r="53385" x14ac:dyDescent="0.2"/>
    <row r="53386" x14ac:dyDescent="0.2"/>
    <row r="53387" x14ac:dyDescent="0.2"/>
    <row r="53388" x14ac:dyDescent="0.2"/>
    <row r="53389" x14ac:dyDescent="0.2"/>
    <row r="53390" x14ac:dyDescent="0.2"/>
    <row r="53391" x14ac:dyDescent="0.2"/>
    <row r="53392" x14ac:dyDescent="0.2"/>
    <row r="53393" x14ac:dyDescent="0.2"/>
    <row r="53394" x14ac:dyDescent="0.2"/>
    <row r="53395" x14ac:dyDescent="0.2"/>
    <row r="53396" x14ac:dyDescent="0.2"/>
    <row r="53397" x14ac:dyDescent="0.2"/>
    <row r="53398" x14ac:dyDescent="0.2"/>
    <row r="53399" x14ac:dyDescent="0.2"/>
    <row r="53400" x14ac:dyDescent="0.2"/>
    <row r="53401" x14ac:dyDescent="0.2"/>
    <row r="53402" x14ac:dyDescent="0.2"/>
    <row r="53403" x14ac:dyDescent="0.2"/>
    <row r="53404" x14ac:dyDescent="0.2"/>
    <row r="53405" x14ac:dyDescent="0.2"/>
    <row r="53406" x14ac:dyDescent="0.2"/>
    <row r="53407" x14ac:dyDescent="0.2"/>
    <row r="53408" x14ac:dyDescent="0.2"/>
    <row r="53409" x14ac:dyDescent="0.2"/>
    <row r="53410" x14ac:dyDescent="0.2"/>
    <row r="53411" x14ac:dyDescent="0.2"/>
    <row r="53412" x14ac:dyDescent="0.2"/>
    <row r="53413" x14ac:dyDescent="0.2"/>
    <row r="53414" x14ac:dyDescent="0.2"/>
    <row r="53415" x14ac:dyDescent="0.2"/>
    <row r="53416" x14ac:dyDescent="0.2"/>
    <row r="53417" x14ac:dyDescent="0.2"/>
    <row r="53418" x14ac:dyDescent="0.2"/>
    <row r="53419" x14ac:dyDescent="0.2"/>
    <row r="53420" x14ac:dyDescent="0.2"/>
    <row r="53421" x14ac:dyDescent="0.2"/>
    <row r="53422" x14ac:dyDescent="0.2"/>
    <row r="53423" x14ac:dyDescent="0.2"/>
    <row r="53424" x14ac:dyDescent="0.2"/>
    <row r="53425" x14ac:dyDescent="0.2"/>
    <row r="53426" x14ac:dyDescent="0.2"/>
    <row r="53427" x14ac:dyDescent="0.2"/>
    <row r="53428" x14ac:dyDescent="0.2"/>
    <row r="53429" x14ac:dyDescent="0.2"/>
    <row r="53430" x14ac:dyDescent="0.2"/>
    <row r="53431" x14ac:dyDescent="0.2"/>
    <row r="53432" x14ac:dyDescent="0.2"/>
    <row r="53433" x14ac:dyDescent="0.2"/>
    <row r="53434" x14ac:dyDescent="0.2"/>
    <row r="53435" x14ac:dyDescent="0.2"/>
    <row r="53436" x14ac:dyDescent="0.2"/>
    <row r="53437" x14ac:dyDescent="0.2"/>
    <row r="53438" x14ac:dyDescent="0.2"/>
    <row r="53439" x14ac:dyDescent="0.2"/>
    <row r="53440" x14ac:dyDescent="0.2"/>
    <row r="53441" x14ac:dyDescent="0.2"/>
    <row r="53442" x14ac:dyDescent="0.2"/>
    <row r="53443" x14ac:dyDescent="0.2"/>
    <row r="53444" x14ac:dyDescent="0.2"/>
    <row r="53445" x14ac:dyDescent="0.2"/>
    <row r="53446" x14ac:dyDescent="0.2"/>
    <row r="53447" x14ac:dyDescent="0.2"/>
    <row r="53448" x14ac:dyDescent="0.2"/>
    <row r="53449" x14ac:dyDescent="0.2"/>
    <row r="53450" x14ac:dyDescent="0.2"/>
    <row r="53451" x14ac:dyDescent="0.2"/>
    <row r="53452" x14ac:dyDescent="0.2"/>
    <row r="53453" x14ac:dyDescent="0.2"/>
    <row r="53454" x14ac:dyDescent="0.2"/>
    <row r="53455" x14ac:dyDescent="0.2"/>
    <row r="53456" x14ac:dyDescent="0.2"/>
    <row r="53457" x14ac:dyDescent="0.2"/>
    <row r="53458" x14ac:dyDescent="0.2"/>
    <row r="53459" x14ac:dyDescent="0.2"/>
    <row r="53460" x14ac:dyDescent="0.2"/>
    <row r="53461" x14ac:dyDescent="0.2"/>
    <row r="53462" x14ac:dyDescent="0.2"/>
    <row r="53463" x14ac:dyDescent="0.2"/>
    <row r="53464" x14ac:dyDescent="0.2"/>
    <row r="53465" x14ac:dyDescent="0.2"/>
    <row r="53466" x14ac:dyDescent="0.2"/>
    <row r="53467" x14ac:dyDescent="0.2"/>
    <row r="53468" x14ac:dyDescent="0.2"/>
    <row r="53469" x14ac:dyDescent="0.2"/>
    <row r="53470" x14ac:dyDescent="0.2"/>
    <row r="53471" x14ac:dyDescent="0.2"/>
    <row r="53472" x14ac:dyDescent="0.2"/>
    <row r="53473" x14ac:dyDescent="0.2"/>
    <row r="53474" x14ac:dyDescent="0.2"/>
    <row r="53475" x14ac:dyDescent="0.2"/>
    <row r="53476" x14ac:dyDescent="0.2"/>
    <row r="53477" x14ac:dyDescent="0.2"/>
    <row r="53478" x14ac:dyDescent="0.2"/>
    <row r="53479" x14ac:dyDescent="0.2"/>
    <row r="53480" x14ac:dyDescent="0.2"/>
    <row r="53481" x14ac:dyDescent="0.2"/>
    <row r="53482" x14ac:dyDescent="0.2"/>
    <row r="53483" x14ac:dyDescent="0.2"/>
    <row r="53484" x14ac:dyDescent="0.2"/>
    <row r="53485" x14ac:dyDescent="0.2"/>
    <row r="53486" x14ac:dyDescent="0.2"/>
    <row r="53487" x14ac:dyDescent="0.2"/>
    <row r="53488" x14ac:dyDescent="0.2"/>
    <row r="53489" x14ac:dyDescent="0.2"/>
    <row r="53490" x14ac:dyDescent="0.2"/>
    <row r="53491" x14ac:dyDescent="0.2"/>
    <row r="53492" x14ac:dyDescent="0.2"/>
    <row r="53493" x14ac:dyDescent="0.2"/>
    <row r="53494" x14ac:dyDescent="0.2"/>
    <row r="53495" x14ac:dyDescent="0.2"/>
    <row r="53496" x14ac:dyDescent="0.2"/>
    <row r="53497" x14ac:dyDescent="0.2"/>
    <row r="53498" x14ac:dyDescent="0.2"/>
    <row r="53499" x14ac:dyDescent="0.2"/>
    <row r="53500" x14ac:dyDescent="0.2"/>
    <row r="53501" x14ac:dyDescent="0.2"/>
    <row r="53502" x14ac:dyDescent="0.2"/>
    <row r="53503" x14ac:dyDescent="0.2"/>
    <row r="53504" x14ac:dyDescent="0.2"/>
    <row r="53505" x14ac:dyDescent="0.2"/>
    <row r="53506" x14ac:dyDescent="0.2"/>
    <row r="53507" x14ac:dyDescent="0.2"/>
    <row r="53508" x14ac:dyDescent="0.2"/>
    <row r="53509" x14ac:dyDescent="0.2"/>
    <row r="53510" x14ac:dyDescent="0.2"/>
    <row r="53511" x14ac:dyDescent="0.2"/>
    <row r="53512" x14ac:dyDescent="0.2"/>
    <row r="53513" x14ac:dyDescent="0.2"/>
    <row r="53514" x14ac:dyDescent="0.2"/>
    <row r="53515" x14ac:dyDescent="0.2"/>
    <row r="53516" x14ac:dyDescent="0.2"/>
    <row r="53517" x14ac:dyDescent="0.2"/>
    <row r="53518" x14ac:dyDescent="0.2"/>
    <row r="53519" x14ac:dyDescent="0.2"/>
    <row r="53520" x14ac:dyDescent="0.2"/>
    <row r="53521" x14ac:dyDescent="0.2"/>
    <row r="53522" x14ac:dyDescent="0.2"/>
    <row r="53523" x14ac:dyDescent="0.2"/>
    <row r="53524" x14ac:dyDescent="0.2"/>
    <row r="53525" x14ac:dyDescent="0.2"/>
    <row r="53526" x14ac:dyDescent="0.2"/>
    <row r="53527" x14ac:dyDescent="0.2"/>
    <row r="53528" x14ac:dyDescent="0.2"/>
    <row r="53529" x14ac:dyDescent="0.2"/>
    <row r="53530" x14ac:dyDescent="0.2"/>
    <row r="53531" x14ac:dyDescent="0.2"/>
    <row r="53532" x14ac:dyDescent="0.2"/>
    <row r="53533" x14ac:dyDescent="0.2"/>
    <row r="53534" x14ac:dyDescent="0.2"/>
    <row r="53535" x14ac:dyDescent="0.2"/>
    <row r="53536" x14ac:dyDescent="0.2"/>
    <row r="53537" x14ac:dyDescent="0.2"/>
    <row r="53538" x14ac:dyDescent="0.2"/>
    <row r="53539" x14ac:dyDescent="0.2"/>
    <row r="53540" x14ac:dyDescent="0.2"/>
    <row r="53541" x14ac:dyDescent="0.2"/>
    <row r="53542" x14ac:dyDescent="0.2"/>
    <row r="53543" x14ac:dyDescent="0.2"/>
    <row r="53544" x14ac:dyDescent="0.2"/>
    <row r="53545" x14ac:dyDescent="0.2"/>
    <row r="53546" x14ac:dyDescent="0.2"/>
    <row r="53547" x14ac:dyDescent="0.2"/>
    <row r="53548" x14ac:dyDescent="0.2"/>
    <row r="53549" x14ac:dyDescent="0.2"/>
    <row r="53550" x14ac:dyDescent="0.2"/>
    <row r="53551" x14ac:dyDescent="0.2"/>
    <row r="53552" x14ac:dyDescent="0.2"/>
    <row r="53553" x14ac:dyDescent="0.2"/>
    <row r="53554" x14ac:dyDescent="0.2"/>
    <row r="53555" x14ac:dyDescent="0.2"/>
    <row r="53556" x14ac:dyDescent="0.2"/>
    <row r="53557" x14ac:dyDescent="0.2"/>
    <row r="53558" x14ac:dyDescent="0.2"/>
    <row r="53559" x14ac:dyDescent="0.2"/>
    <row r="53560" x14ac:dyDescent="0.2"/>
    <row r="53561" x14ac:dyDescent="0.2"/>
    <row r="53562" x14ac:dyDescent="0.2"/>
    <row r="53563" x14ac:dyDescent="0.2"/>
    <row r="53564" x14ac:dyDescent="0.2"/>
    <row r="53565" x14ac:dyDescent="0.2"/>
    <row r="53566" x14ac:dyDescent="0.2"/>
    <row r="53567" x14ac:dyDescent="0.2"/>
    <row r="53568" x14ac:dyDescent="0.2"/>
    <row r="53569" x14ac:dyDescent="0.2"/>
    <row r="53570" x14ac:dyDescent="0.2"/>
    <row r="53571" x14ac:dyDescent="0.2"/>
    <row r="53572" x14ac:dyDescent="0.2"/>
    <row r="53573" x14ac:dyDescent="0.2"/>
    <row r="53574" x14ac:dyDescent="0.2"/>
    <row r="53575" x14ac:dyDescent="0.2"/>
    <row r="53576" x14ac:dyDescent="0.2"/>
    <row r="53577" x14ac:dyDescent="0.2"/>
    <row r="53578" x14ac:dyDescent="0.2"/>
    <row r="53579" x14ac:dyDescent="0.2"/>
    <row r="53580" x14ac:dyDescent="0.2"/>
    <row r="53581" x14ac:dyDescent="0.2"/>
    <row r="53582" x14ac:dyDescent="0.2"/>
    <row r="53583" x14ac:dyDescent="0.2"/>
    <row r="53584" x14ac:dyDescent="0.2"/>
    <row r="53585" x14ac:dyDescent="0.2"/>
    <row r="53586" x14ac:dyDescent="0.2"/>
    <row r="53587" x14ac:dyDescent="0.2"/>
    <row r="53588" x14ac:dyDescent="0.2"/>
    <row r="53589" x14ac:dyDescent="0.2"/>
    <row r="53590" x14ac:dyDescent="0.2"/>
    <row r="53591" x14ac:dyDescent="0.2"/>
    <row r="53592" x14ac:dyDescent="0.2"/>
    <row r="53593" x14ac:dyDescent="0.2"/>
    <row r="53594" x14ac:dyDescent="0.2"/>
    <row r="53595" x14ac:dyDescent="0.2"/>
    <row r="53596" x14ac:dyDescent="0.2"/>
    <row r="53597" x14ac:dyDescent="0.2"/>
    <row r="53598" x14ac:dyDescent="0.2"/>
    <row r="53599" x14ac:dyDescent="0.2"/>
    <row r="53600" x14ac:dyDescent="0.2"/>
    <row r="53601" x14ac:dyDescent="0.2"/>
    <row r="53602" x14ac:dyDescent="0.2"/>
    <row r="53603" x14ac:dyDescent="0.2"/>
    <row r="53604" x14ac:dyDescent="0.2"/>
    <row r="53605" x14ac:dyDescent="0.2"/>
    <row r="53606" x14ac:dyDescent="0.2"/>
    <row r="53607" x14ac:dyDescent="0.2"/>
    <row r="53608" x14ac:dyDescent="0.2"/>
    <row r="53609" x14ac:dyDescent="0.2"/>
    <row r="53610" x14ac:dyDescent="0.2"/>
    <row r="53611" x14ac:dyDescent="0.2"/>
    <row r="53612" x14ac:dyDescent="0.2"/>
    <row r="53613" x14ac:dyDescent="0.2"/>
    <row r="53614" x14ac:dyDescent="0.2"/>
    <row r="53615" x14ac:dyDescent="0.2"/>
    <row r="53616" x14ac:dyDescent="0.2"/>
    <row r="53617" x14ac:dyDescent="0.2"/>
    <row r="53618" x14ac:dyDescent="0.2"/>
    <row r="53619" x14ac:dyDescent="0.2"/>
    <row r="53620" x14ac:dyDescent="0.2"/>
    <row r="53621" x14ac:dyDescent="0.2"/>
    <row r="53622" x14ac:dyDescent="0.2"/>
    <row r="53623" x14ac:dyDescent="0.2"/>
    <row r="53624" x14ac:dyDescent="0.2"/>
    <row r="53625" x14ac:dyDescent="0.2"/>
    <row r="53626" x14ac:dyDescent="0.2"/>
    <row r="53627" x14ac:dyDescent="0.2"/>
    <row r="53628" x14ac:dyDescent="0.2"/>
    <row r="53629" x14ac:dyDescent="0.2"/>
    <row r="53630" x14ac:dyDescent="0.2"/>
    <row r="53631" x14ac:dyDescent="0.2"/>
    <row r="53632" x14ac:dyDescent="0.2"/>
    <row r="53633" x14ac:dyDescent="0.2"/>
    <row r="53634" x14ac:dyDescent="0.2"/>
    <row r="53635" x14ac:dyDescent="0.2"/>
    <row r="53636" x14ac:dyDescent="0.2"/>
    <row r="53637" x14ac:dyDescent="0.2"/>
    <row r="53638" x14ac:dyDescent="0.2"/>
    <row r="53639" x14ac:dyDescent="0.2"/>
    <row r="53640" x14ac:dyDescent="0.2"/>
    <row r="53641" x14ac:dyDescent="0.2"/>
    <row r="53642" x14ac:dyDescent="0.2"/>
    <row r="53643" x14ac:dyDescent="0.2"/>
    <row r="53644" x14ac:dyDescent="0.2"/>
    <row r="53645" x14ac:dyDescent="0.2"/>
    <row r="53646" x14ac:dyDescent="0.2"/>
    <row r="53647" x14ac:dyDescent="0.2"/>
    <row r="53648" x14ac:dyDescent="0.2"/>
    <row r="53649" x14ac:dyDescent="0.2"/>
    <row r="53650" x14ac:dyDescent="0.2"/>
    <row r="53651" x14ac:dyDescent="0.2"/>
    <row r="53652" x14ac:dyDescent="0.2"/>
    <row r="53653" x14ac:dyDescent="0.2"/>
    <row r="53654" x14ac:dyDescent="0.2"/>
    <row r="53655" x14ac:dyDescent="0.2"/>
    <row r="53656" x14ac:dyDescent="0.2"/>
    <row r="53657" x14ac:dyDescent="0.2"/>
    <row r="53658" x14ac:dyDescent="0.2"/>
    <row r="53659" x14ac:dyDescent="0.2"/>
    <row r="53660" x14ac:dyDescent="0.2"/>
    <row r="53661" x14ac:dyDescent="0.2"/>
    <row r="53662" x14ac:dyDescent="0.2"/>
    <row r="53663" x14ac:dyDescent="0.2"/>
    <row r="53664" x14ac:dyDescent="0.2"/>
    <row r="53665" x14ac:dyDescent="0.2"/>
    <row r="53666" x14ac:dyDescent="0.2"/>
    <row r="53667" x14ac:dyDescent="0.2"/>
    <row r="53668" x14ac:dyDescent="0.2"/>
    <row r="53669" x14ac:dyDescent="0.2"/>
    <row r="53670" x14ac:dyDescent="0.2"/>
    <row r="53671" x14ac:dyDescent="0.2"/>
    <row r="53672" x14ac:dyDescent="0.2"/>
    <row r="53673" x14ac:dyDescent="0.2"/>
    <row r="53674" x14ac:dyDescent="0.2"/>
    <row r="53675" x14ac:dyDescent="0.2"/>
    <row r="53676" x14ac:dyDescent="0.2"/>
    <row r="53677" x14ac:dyDescent="0.2"/>
    <row r="53678" x14ac:dyDescent="0.2"/>
    <row r="53679" x14ac:dyDescent="0.2"/>
    <row r="53680" x14ac:dyDescent="0.2"/>
    <row r="53681" x14ac:dyDescent="0.2"/>
    <row r="53682" x14ac:dyDescent="0.2"/>
    <row r="53683" x14ac:dyDescent="0.2"/>
    <row r="53684" x14ac:dyDescent="0.2"/>
    <row r="53685" x14ac:dyDescent="0.2"/>
    <row r="53686" x14ac:dyDescent="0.2"/>
    <row r="53687" x14ac:dyDescent="0.2"/>
    <row r="53688" x14ac:dyDescent="0.2"/>
    <row r="53689" x14ac:dyDescent="0.2"/>
    <row r="53690" x14ac:dyDescent="0.2"/>
    <row r="53691" x14ac:dyDescent="0.2"/>
    <row r="53692" x14ac:dyDescent="0.2"/>
    <row r="53693" x14ac:dyDescent="0.2"/>
    <row r="53694" x14ac:dyDescent="0.2"/>
    <row r="53695" x14ac:dyDescent="0.2"/>
    <row r="53696" x14ac:dyDescent="0.2"/>
    <row r="53697" x14ac:dyDescent="0.2"/>
    <row r="53698" x14ac:dyDescent="0.2"/>
    <row r="53699" x14ac:dyDescent="0.2"/>
    <row r="53700" x14ac:dyDescent="0.2"/>
    <row r="53701" x14ac:dyDescent="0.2"/>
    <row r="53702" x14ac:dyDescent="0.2"/>
    <row r="53703" x14ac:dyDescent="0.2"/>
    <row r="53704" x14ac:dyDescent="0.2"/>
    <row r="53705" x14ac:dyDescent="0.2"/>
    <row r="53706" x14ac:dyDescent="0.2"/>
    <row r="53707" x14ac:dyDescent="0.2"/>
    <row r="53708" x14ac:dyDescent="0.2"/>
    <row r="53709" x14ac:dyDescent="0.2"/>
    <row r="53710" x14ac:dyDescent="0.2"/>
    <row r="53711" x14ac:dyDescent="0.2"/>
    <row r="53712" x14ac:dyDescent="0.2"/>
    <row r="53713" x14ac:dyDescent="0.2"/>
    <row r="53714" x14ac:dyDescent="0.2"/>
    <row r="53715" x14ac:dyDescent="0.2"/>
    <row r="53716" x14ac:dyDescent="0.2"/>
    <row r="53717" x14ac:dyDescent="0.2"/>
    <row r="53718" x14ac:dyDescent="0.2"/>
    <row r="53719" x14ac:dyDescent="0.2"/>
    <row r="53720" x14ac:dyDescent="0.2"/>
    <row r="53721" x14ac:dyDescent="0.2"/>
    <row r="53722" x14ac:dyDescent="0.2"/>
    <row r="53723" x14ac:dyDescent="0.2"/>
    <row r="53724" x14ac:dyDescent="0.2"/>
    <row r="53725" x14ac:dyDescent="0.2"/>
    <row r="53726" x14ac:dyDescent="0.2"/>
    <row r="53727" x14ac:dyDescent="0.2"/>
    <row r="53728" x14ac:dyDescent="0.2"/>
    <row r="53729" x14ac:dyDescent="0.2"/>
    <row r="53730" x14ac:dyDescent="0.2"/>
    <row r="53731" x14ac:dyDescent="0.2"/>
    <row r="53732" x14ac:dyDescent="0.2"/>
    <row r="53733" x14ac:dyDescent="0.2"/>
    <row r="53734" x14ac:dyDescent="0.2"/>
    <row r="53735" x14ac:dyDescent="0.2"/>
    <row r="53736" x14ac:dyDescent="0.2"/>
    <row r="53737" x14ac:dyDescent="0.2"/>
    <row r="53738" x14ac:dyDescent="0.2"/>
    <row r="53739" x14ac:dyDescent="0.2"/>
    <row r="53740" x14ac:dyDescent="0.2"/>
    <row r="53741" x14ac:dyDescent="0.2"/>
    <row r="53742" x14ac:dyDescent="0.2"/>
    <row r="53743" x14ac:dyDescent="0.2"/>
    <row r="53744" x14ac:dyDescent="0.2"/>
    <row r="53745" x14ac:dyDescent="0.2"/>
    <row r="53746" x14ac:dyDescent="0.2"/>
    <row r="53747" x14ac:dyDescent="0.2"/>
    <row r="53748" x14ac:dyDescent="0.2"/>
    <row r="53749" x14ac:dyDescent="0.2"/>
    <row r="53750" x14ac:dyDescent="0.2"/>
    <row r="53751" x14ac:dyDescent="0.2"/>
    <row r="53752" x14ac:dyDescent="0.2"/>
    <row r="53753" x14ac:dyDescent="0.2"/>
    <row r="53754" x14ac:dyDescent="0.2"/>
    <row r="53755" x14ac:dyDescent="0.2"/>
    <row r="53756" x14ac:dyDescent="0.2"/>
    <row r="53757" x14ac:dyDescent="0.2"/>
    <row r="53758" x14ac:dyDescent="0.2"/>
    <row r="53759" x14ac:dyDescent="0.2"/>
    <row r="53760" x14ac:dyDescent="0.2"/>
    <row r="53761" x14ac:dyDescent="0.2"/>
    <row r="53762" x14ac:dyDescent="0.2"/>
    <row r="53763" x14ac:dyDescent="0.2"/>
    <row r="53764" x14ac:dyDescent="0.2"/>
    <row r="53765" x14ac:dyDescent="0.2"/>
    <row r="53766" x14ac:dyDescent="0.2"/>
    <row r="53767" x14ac:dyDescent="0.2"/>
    <row r="53768" x14ac:dyDescent="0.2"/>
    <row r="53769" x14ac:dyDescent="0.2"/>
    <row r="53770" x14ac:dyDescent="0.2"/>
    <row r="53771" x14ac:dyDescent="0.2"/>
    <row r="53772" x14ac:dyDescent="0.2"/>
    <row r="53773" x14ac:dyDescent="0.2"/>
    <row r="53774" x14ac:dyDescent="0.2"/>
    <row r="53775" x14ac:dyDescent="0.2"/>
    <row r="53776" x14ac:dyDescent="0.2"/>
    <row r="53777" x14ac:dyDescent="0.2"/>
    <row r="53778" x14ac:dyDescent="0.2"/>
    <row r="53779" x14ac:dyDescent="0.2"/>
    <row r="53780" x14ac:dyDescent="0.2"/>
    <row r="53781" x14ac:dyDescent="0.2"/>
    <row r="53782" x14ac:dyDescent="0.2"/>
    <row r="53783" x14ac:dyDescent="0.2"/>
    <row r="53784" x14ac:dyDescent="0.2"/>
    <row r="53785" x14ac:dyDescent="0.2"/>
    <row r="53786" x14ac:dyDescent="0.2"/>
    <row r="53787" x14ac:dyDescent="0.2"/>
    <row r="53788" x14ac:dyDescent="0.2"/>
    <row r="53789" x14ac:dyDescent="0.2"/>
    <row r="53790" x14ac:dyDescent="0.2"/>
    <row r="53791" x14ac:dyDescent="0.2"/>
    <row r="53792" x14ac:dyDescent="0.2"/>
    <row r="53793" x14ac:dyDescent="0.2"/>
    <row r="53794" x14ac:dyDescent="0.2"/>
    <row r="53795" x14ac:dyDescent="0.2"/>
    <row r="53796" x14ac:dyDescent="0.2"/>
    <row r="53797" x14ac:dyDescent="0.2"/>
    <row r="53798" x14ac:dyDescent="0.2"/>
    <row r="53799" x14ac:dyDescent="0.2"/>
    <row r="53800" x14ac:dyDescent="0.2"/>
    <row r="53801" x14ac:dyDescent="0.2"/>
    <row r="53802" x14ac:dyDescent="0.2"/>
    <row r="53803" x14ac:dyDescent="0.2"/>
    <row r="53804" x14ac:dyDescent="0.2"/>
    <row r="53805" x14ac:dyDescent="0.2"/>
    <row r="53806" x14ac:dyDescent="0.2"/>
    <row r="53807" x14ac:dyDescent="0.2"/>
    <row r="53808" x14ac:dyDescent="0.2"/>
    <row r="53809" x14ac:dyDescent="0.2"/>
    <row r="53810" x14ac:dyDescent="0.2"/>
    <row r="53811" x14ac:dyDescent="0.2"/>
    <row r="53812" x14ac:dyDescent="0.2"/>
    <row r="53813" x14ac:dyDescent="0.2"/>
    <row r="53814" x14ac:dyDescent="0.2"/>
    <row r="53815" x14ac:dyDescent="0.2"/>
    <row r="53816" x14ac:dyDescent="0.2"/>
    <row r="53817" x14ac:dyDescent="0.2"/>
    <row r="53818" x14ac:dyDescent="0.2"/>
    <row r="53819" x14ac:dyDescent="0.2"/>
    <row r="53820" x14ac:dyDescent="0.2"/>
    <row r="53821" x14ac:dyDescent="0.2"/>
    <row r="53822" x14ac:dyDescent="0.2"/>
    <row r="53823" x14ac:dyDescent="0.2"/>
    <row r="53824" x14ac:dyDescent="0.2"/>
    <row r="53825" x14ac:dyDescent="0.2"/>
    <row r="53826" x14ac:dyDescent="0.2"/>
    <row r="53827" x14ac:dyDescent="0.2"/>
    <row r="53828" x14ac:dyDescent="0.2"/>
    <row r="53829" x14ac:dyDescent="0.2"/>
    <row r="53830" x14ac:dyDescent="0.2"/>
    <row r="53831" x14ac:dyDescent="0.2"/>
    <row r="53832" x14ac:dyDescent="0.2"/>
    <row r="53833" x14ac:dyDescent="0.2"/>
    <row r="53834" x14ac:dyDescent="0.2"/>
    <row r="53835" x14ac:dyDescent="0.2"/>
    <row r="53836" x14ac:dyDescent="0.2"/>
    <row r="53837" x14ac:dyDescent="0.2"/>
    <row r="53838" x14ac:dyDescent="0.2"/>
    <row r="53839" x14ac:dyDescent="0.2"/>
    <row r="53840" x14ac:dyDescent="0.2"/>
    <row r="53841" x14ac:dyDescent="0.2"/>
    <row r="53842" x14ac:dyDescent="0.2"/>
    <row r="53843" x14ac:dyDescent="0.2"/>
    <row r="53844" x14ac:dyDescent="0.2"/>
    <row r="53845" x14ac:dyDescent="0.2"/>
    <row r="53846" x14ac:dyDescent="0.2"/>
    <row r="53847" x14ac:dyDescent="0.2"/>
    <row r="53848" x14ac:dyDescent="0.2"/>
    <row r="53849" x14ac:dyDescent="0.2"/>
    <row r="53850" x14ac:dyDescent="0.2"/>
    <row r="53851" x14ac:dyDescent="0.2"/>
    <row r="53852" x14ac:dyDescent="0.2"/>
    <row r="53853" x14ac:dyDescent="0.2"/>
    <row r="53854" x14ac:dyDescent="0.2"/>
    <row r="53855" x14ac:dyDescent="0.2"/>
    <row r="53856" x14ac:dyDescent="0.2"/>
    <row r="53857" x14ac:dyDescent="0.2"/>
    <row r="53858" x14ac:dyDescent="0.2"/>
    <row r="53859" x14ac:dyDescent="0.2"/>
    <row r="53860" x14ac:dyDescent="0.2"/>
    <row r="53861" x14ac:dyDescent="0.2"/>
    <row r="53862" x14ac:dyDescent="0.2"/>
    <row r="53863" x14ac:dyDescent="0.2"/>
    <row r="53864" x14ac:dyDescent="0.2"/>
    <row r="53865" x14ac:dyDescent="0.2"/>
    <row r="53866" x14ac:dyDescent="0.2"/>
    <row r="53867" x14ac:dyDescent="0.2"/>
    <row r="53868" x14ac:dyDescent="0.2"/>
    <row r="53869" x14ac:dyDescent="0.2"/>
    <row r="53870" x14ac:dyDescent="0.2"/>
    <row r="53871" x14ac:dyDescent="0.2"/>
    <row r="53872" x14ac:dyDescent="0.2"/>
    <row r="53873" x14ac:dyDescent="0.2"/>
    <row r="53874" x14ac:dyDescent="0.2"/>
    <row r="53875" x14ac:dyDescent="0.2"/>
    <row r="53876" x14ac:dyDescent="0.2"/>
    <row r="53877" x14ac:dyDescent="0.2"/>
    <row r="53878" x14ac:dyDescent="0.2"/>
    <row r="53879" x14ac:dyDescent="0.2"/>
    <row r="53880" x14ac:dyDescent="0.2"/>
    <row r="53881" x14ac:dyDescent="0.2"/>
    <row r="53882" x14ac:dyDescent="0.2"/>
    <row r="53883" x14ac:dyDescent="0.2"/>
    <row r="53884" x14ac:dyDescent="0.2"/>
    <row r="53885" x14ac:dyDescent="0.2"/>
    <row r="53886" x14ac:dyDescent="0.2"/>
    <row r="53887" x14ac:dyDescent="0.2"/>
    <row r="53888" x14ac:dyDescent="0.2"/>
    <row r="53889" x14ac:dyDescent="0.2"/>
    <row r="53890" x14ac:dyDescent="0.2"/>
    <row r="53891" x14ac:dyDescent="0.2"/>
    <row r="53892" x14ac:dyDescent="0.2"/>
    <row r="53893" x14ac:dyDescent="0.2"/>
    <row r="53894" x14ac:dyDescent="0.2"/>
    <row r="53895" x14ac:dyDescent="0.2"/>
    <row r="53896" x14ac:dyDescent="0.2"/>
    <row r="53897" x14ac:dyDescent="0.2"/>
    <row r="53898" x14ac:dyDescent="0.2"/>
    <row r="53899" x14ac:dyDescent="0.2"/>
    <row r="53900" x14ac:dyDescent="0.2"/>
    <row r="53901" x14ac:dyDescent="0.2"/>
    <row r="53902" x14ac:dyDescent="0.2"/>
    <row r="53903" x14ac:dyDescent="0.2"/>
    <row r="53904" x14ac:dyDescent="0.2"/>
    <row r="53905" x14ac:dyDescent="0.2"/>
    <row r="53906" x14ac:dyDescent="0.2"/>
    <row r="53907" x14ac:dyDescent="0.2"/>
    <row r="53908" x14ac:dyDescent="0.2"/>
    <row r="53909" x14ac:dyDescent="0.2"/>
    <row r="53910" x14ac:dyDescent="0.2"/>
    <row r="53911" x14ac:dyDescent="0.2"/>
    <row r="53912" x14ac:dyDescent="0.2"/>
    <row r="53913" x14ac:dyDescent="0.2"/>
    <row r="53914" x14ac:dyDescent="0.2"/>
    <row r="53915" x14ac:dyDescent="0.2"/>
    <row r="53916" x14ac:dyDescent="0.2"/>
    <row r="53917" x14ac:dyDescent="0.2"/>
    <row r="53918" x14ac:dyDescent="0.2"/>
    <row r="53919" x14ac:dyDescent="0.2"/>
    <row r="53920" x14ac:dyDescent="0.2"/>
    <row r="53921" x14ac:dyDescent="0.2"/>
    <row r="53922" x14ac:dyDescent="0.2"/>
    <row r="53923" x14ac:dyDescent="0.2"/>
    <row r="53924" x14ac:dyDescent="0.2"/>
    <row r="53925" x14ac:dyDescent="0.2"/>
    <row r="53926" x14ac:dyDescent="0.2"/>
    <row r="53927" x14ac:dyDescent="0.2"/>
    <row r="53928" x14ac:dyDescent="0.2"/>
    <row r="53929" x14ac:dyDescent="0.2"/>
    <row r="53930" x14ac:dyDescent="0.2"/>
    <row r="53931" x14ac:dyDescent="0.2"/>
    <row r="53932" x14ac:dyDescent="0.2"/>
    <row r="53933" x14ac:dyDescent="0.2"/>
    <row r="53934" x14ac:dyDescent="0.2"/>
    <row r="53935" x14ac:dyDescent="0.2"/>
    <row r="53936" x14ac:dyDescent="0.2"/>
    <row r="53937" x14ac:dyDescent="0.2"/>
    <row r="53938" x14ac:dyDescent="0.2"/>
    <row r="53939" x14ac:dyDescent="0.2"/>
    <row r="53940" x14ac:dyDescent="0.2"/>
    <row r="53941" x14ac:dyDescent="0.2"/>
    <row r="53942" x14ac:dyDescent="0.2"/>
    <row r="53943" x14ac:dyDescent="0.2"/>
    <row r="53944" x14ac:dyDescent="0.2"/>
    <row r="53945" x14ac:dyDescent="0.2"/>
    <row r="53946" x14ac:dyDescent="0.2"/>
    <row r="53947" x14ac:dyDescent="0.2"/>
    <row r="53948" x14ac:dyDescent="0.2"/>
    <row r="53949" x14ac:dyDescent="0.2"/>
    <row r="53950" x14ac:dyDescent="0.2"/>
    <row r="53951" x14ac:dyDescent="0.2"/>
    <row r="53952" x14ac:dyDescent="0.2"/>
    <row r="53953" x14ac:dyDescent="0.2"/>
    <row r="53954" x14ac:dyDescent="0.2"/>
    <row r="53955" x14ac:dyDescent="0.2"/>
    <row r="53956" x14ac:dyDescent="0.2"/>
    <row r="53957" x14ac:dyDescent="0.2"/>
    <row r="53958" x14ac:dyDescent="0.2"/>
    <row r="53959" x14ac:dyDescent="0.2"/>
    <row r="53960" x14ac:dyDescent="0.2"/>
    <row r="53961" x14ac:dyDescent="0.2"/>
    <row r="53962" x14ac:dyDescent="0.2"/>
    <row r="53963" x14ac:dyDescent="0.2"/>
    <row r="53964" x14ac:dyDescent="0.2"/>
    <row r="53965" x14ac:dyDescent="0.2"/>
    <row r="53966" x14ac:dyDescent="0.2"/>
    <row r="53967" x14ac:dyDescent="0.2"/>
    <row r="53968" x14ac:dyDescent="0.2"/>
    <row r="53969" x14ac:dyDescent="0.2"/>
    <row r="53970" x14ac:dyDescent="0.2"/>
    <row r="53971" x14ac:dyDescent="0.2"/>
    <row r="53972" x14ac:dyDescent="0.2"/>
    <row r="53973" x14ac:dyDescent="0.2"/>
    <row r="53974" x14ac:dyDescent="0.2"/>
    <row r="53975" x14ac:dyDescent="0.2"/>
    <row r="53976" x14ac:dyDescent="0.2"/>
    <row r="53977" x14ac:dyDescent="0.2"/>
    <row r="53978" x14ac:dyDescent="0.2"/>
    <row r="53979" x14ac:dyDescent="0.2"/>
    <row r="53980" x14ac:dyDescent="0.2"/>
    <row r="53981" x14ac:dyDescent="0.2"/>
    <row r="53982" x14ac:dyDescent="0.2"/>
    <row r="53983" x14ac:dyDescent="0.2"/>
    <row r="53984" x14ac:dyDescent="0.2"/>
    <row r="53985" x14ac:dyDescent="0.2"/>
    <row r="53986" x14ac:dyDescent="0.2"/>
    <row r="53987" x14ac:dyDescent="0.2"/>
    <row r="53988" x14ac:dyDescent="0.2"/>
    <row r="53989" x14ac:dyDescent="0.2"/>
    <row r="53990" x14ac:dyDescent="0.2"/>
    <row r="53991" x14ac:dyDescent="0.2"/>
    <row r="53992" x14ac:dyDescent="0.2"/>
    <row r="53993" x14ac:dyDescent="0.2"/>
    <row r="53994" x14ac:dyDescent="0.2"/>
    <row r="53995" x14ac:dyDescent="0.2"/>
    <row r="53996" x14ac:dyDescent="0.2"/>
    <row r="53997" x14ac:dyDescent="0.2"/>
    <row r="53998" x14ac:dyDescent="0.2"/>
    <row r="53999" x14ac:dyDescent="0.2"/>
    <row r="54000" x14ac:dyDescent="0.2"/>
    <row r="54001" x14ac:dyDescent="0.2"/>
    <row r="54002" x14ac:dyDescent="0.2"/>
    <row r="54003" x14ac:dyDescent="0.2"/>
    <row r="54004" x14ac:dyDescent="0.2"/>
    <row r="54005" x14ac:dyDescent="0.2"/>
    <row r="54006" x14ac:dyDescent="0.2"/>
    <row r="54007" x14ac:dyDescent="0.2"/>
    <row r="54008" x14ac:dyDescent="0.2"/>
    <row r="54009" x14ac:dyDescent="0.2"/>
    <row r="54010" x14ac:dyDescent="0.2"/>
    <row r="54011" x14ac:dyDescent="0.2"/>
    <row r="54012" x14ac:dyDescent="0.2"/>
    <row r="54013" x14ac:dyDescent="0.2"/>
    <row r="54014" x14ac:dyDescent="0.2"/>
    <row r="54015" x14ac:dyDescent="0.2"/>
    <row r="54016" x14ac:dyDescent="0.2"/>
    <row r="54017" x14ac:dyDescent="0.2"/>
    <row r="54018" x14ac:dyDescent="0.2"/>
    <row r="54019" x14ac:dyDescent="0.2"/>
    <row r="54020" x14ac:dyDescent="0.2"/>
    <row r="54021" x14ac:dyDescent="0.2"/>
    <row r="54022" x14ac:dyDescent="0.2"/>
    <row r="54023" x14ac:dyDescent="0.2"/>
    <row r="54024" x14ac:dyDescent="0.2"/>
    <row r="54025" x14ac:dyDescent="0.2"/>
    <row r="54026" x14ac:dyDescent="0.2"/>
    <row r="54027" x14ac:dyDescent="0.2"/>
    <row r="54028" x14ac:dyDescent="0.2"/>
    <row r="54029" x14ac:dyDescent="0.2"/>
    <row r="54030" x14ac:dyDescent="0.2"/>
    <row r="54031" x14ac:dyDescent="0.2"/>
    <row r="54032" x14ac:dyDescent="0.2"/>
    <row r="54033" x14ac:dyDescent="0.2"/>
    <row r="54034" x14ac:dyDescent="0.2"/>
    <row r="54035" x14ac:dyDescent="0.2"/>
    <row r="54036" x14ac:dyDescent="0.2"/>
    <row r="54037" x14ac:dyDescent="0.2"/>
    <row r="54038" x14ac:dyDescent="0.2"/>
    <row r="54039" x14ac:dyDescent="0.2"/>
    <row r="54040" x14ac:dyDescent="0.2"/>
    <row r="54041" x14ac:dyDescent="0.2"/>
    <row r="54042" x14ac:dyDescent="0.2"/>
    <row r="54043" x14ac:dyDescent="0.2"/>
    <row r="54044" x14ac:dyDescent="0.2"/>
    <row r="54045" x14ac:dyDescent="0.2"/>
    <row r="54046" x14ac:dyDescent="0.2"/>
    <row r="54047" x14ac:dyDescent="0.2"/>
    <row r="54048" x14ac:dyDescent="0.2"/>
    <row r="54049" x14ac:dyDescent="0.2"/>
    <row r="54050" x14ac:dyDescent="0.2"/>
    <row r="54051" x14ac:dyDescent="0.2"/>
    <row r="54052" x14ac:dyDescent="0.2"/>
    <row r="54053" x14ac:dyDescent="0.2"/>
    <row r="54054" x14ac:dyDescent="0.2"/>
    <row r="54055" x14ac:dyDescent="0.2"/>
    <row r="54056" x14ac:dyDescent="0.2"/>
    <row r="54057" x14ac:dyDescent="0.2"/>
    <row r="54058" x14ac:dyDescent="0.2"/>
    <row r="54059" x14ac:dyDescent="0.2"/>
    <row r="54060" x14ac:dyDescent="0.2"/>
    <row r="54061" x14ac:dyDescent="0.2"/>
    <row r="54062" x14ac:dyDescent="0.2"/>
    <row r="54063" x14ac:dyDescent="0.2"/>
    <row r="54064" x14ac:dyDescent="0.2"/>
    <row r="54065" x14ac:dyDescent="0.2"/>
    <row r="54066" x14ac:dyDescent="0.2"/>
    <row r="54067" x14ac:dyDescent="0.2"/>
    <row r="54068" x14ac:dyDescent="0.2"/>
    <row r="54069" x14ac:dyDescent="0.2"/>
    <row r="54070" x14ac:dyDescent="0.2"/>
    <row r="54071" x14ac:dyDescent="0.2"/>
    <row r="54072" x14ac:dyDescent="0.2"/>
    <row r="54073" x14ac:dyDescent="0.2"/>
    <row r="54074" x14ac:dyDescent="0.2"/>
    <row r="54075" x14ac:dyDescent="0.2"/>
    <row r="54076" x14ac:dyDescent="0.2"/>
    <row r="54077" x14ac:dyDescent="0.2"/>
    <row r="54078" x14ac:dyDescent="0.2"/>
    <row r="54079" x14ac:dyDescent="0.2"/>
    <row r="54080" x14ac:dyDescent="0.2"/>
    <row r="54081" x14ac:dyDescent="0.2"/>
    <row r="54082" x14ac:dyDescent="0.2"/>
    <row r="54083" x14ac:dyDescent="0.2"/>
    <row r="54084" x14ac:dyDescent="0.2"/>
    <row r="54085" x14ac:dyDescent="0.2"/>
    <row r="54086" x14ac:dyDescent="0.2"/>
    <row r="54087" x14ac:dyDescent="0.2"/>
    <row r="54088" x14ac:dyDescent="0.2"/>
    <row r="54089" x14ac:dyDescent="0.2"/>
    <row r="54090" x14ac:dyDescent="0.2"/>
    <row r="54091" x14ac:dyDescent="0.2"/>
    <row r="54092" x14ac:dyDescent="0.2"/>
    <row r="54093" x14ac:dyDescent="0.2"/>
    <row r="54094" x14ac:dyDescent="0.2"/>
    <row r="54095" x14ac:dyDescent="0.2"/>
    <row r="54096" x14ac:dyDescent="0.2"/>
    <row r="54097" x14ac:dyDescent="0.2"/>
    <row r="54098" x14ac:dyDescent="0.2"/>
    <row r="54099" x14ac:dyDescent="0.2"/>
    <row r="54100" x14ac:dyDescent="0.2"/>
    <row r="54101" x14ac:dyDescent="0.2"/>
    <row r="54102" x14ac:dyDescent="0.2"/>
    <row r="54103" x14ac:dyDescent="0.2"/>
    <row r="54104" x14ac:dyDescent="0.2"/>
    <row r="54105" x14ac:dyDescent="0.2"/>
    <row r="54106" x14ac:dyDescent="0.2"/>
    <row r="54107" x14ac:dyDescent="0.2"/>
    <row r="54108" x14ac:dyDescent="0.2"/>
    <row r="54109" x14ac:dyDescent="0.2"/>
    <row r="54110" x14ac:dyDescent="0.2"/>
    <row r="54111" x14ac:dyDescent="0.2"/>
    <row r="54112" x14ac:dyDescent="0.2"/>
    <row r="54113" x14ac:dyDescent="0.2"/>
    <row r="54114" x14ac:dyDescent="0.2"/>
    <row r="54115" x14ac:dyDescent="0.2"/>
    <row r="54116" x14ac:dyDescent="0.2"/>
    <row r="54117" x14ac:dyDescent="0.2"/>
    <row r="54118" x14ac:dyDescent="0.2"/>
    <row r="54119" x14ac:dyDescent="0.2"/>
    <row r="54120" x14ac:dyDescent="0.2"/>
    <row r="54121" x14ac:dyDescent="0.2"/>
    <row r="54122" x14ac:dyDescent="0.2"/>
    <row r="54123" x14ac:dyDescent="0.2"/>
    <row r="54124" x14ac:dyDescent="0.2"/>
    <row r="54125" x14ac:dyDescent="0.2"/>
    <row r="54126" x14ac:dyDescent="0.2"/>
    <row r="54127" x14ac:dyDescent="0.2"/>
    <row r="54128" x14ac:dyDescent="0.2"/>
    <row r="54129" x14ac:dyDescent="0.2"/>
    <row r="54130" x14ac:dyDescent="0.2"/>
    <row r="54131" x14ac:dyDescent="0.2"/>
    <row r="54132" x14ac:dyDescent="0.2"/>
    <row r="54133" x14ac:dyDescent="0.2"/>
    <row r="54134" x14ac:dyDescent="0.2"/>
    <row r="54135" x14ac:dyDescent="0.2"/>
    <row r="54136" x14ac:dyDescent="0.2"/>
    <row r="54137" x14ac:dyDescent="0.2"/>
    <row r="54138" x14ac:dyDescent="0.2"/>
    <row r="54139" x14ac:dyDescent="0.2"/>
    <row r="54140" x14ac:dyDescent="0.2"/>
    <row r="54141" x14ac:dyDescent="0.2"/>
    <row r="54142" x14ac:dyDescent="0.2"/>
    <row r="54143" x14ac:dyDescent="0.2"/>
    <row r="54144" x14ac:dyDescent="0.2"/>
    <row r="54145" x14ac:dyDescent="0.2"/>
    <row r="54146" x14ac:dyDescent="0.2"/>
    <row r="54147" x14ac:dyDescent="0.2"/>
    <row r="54148" x14ac:dyDescent="0.2"/>
    <row r="54149" x14ac:dyDescent="0.2"/>
    <row r="54150" x14ac:dyDescent="0.2"/>
    <row r="54151" x14ac:dyDescent="0.2"/>
    <row r="54152" x14ac:dyDescent="0.2"/>
    <row r="54153" x14ac:dyDescent="0.2"/>
    <row r="54154" x14ac:dyDescent="0.2"/>
    <row r="54155" x14ac:dyDescent="0.2"/>
    <row r="54156" x14ac:dyDescent="0.2"/>
    <row r="54157" x14ac:dyDescent="0.2"/>
    <row r="54158" x14ac:dyDescent="0.2"/>
    <row r="54159" x14ac:dyDescent="0.2"/>
    <row r="54160" x14ac:dyDescent="0.2"/>
    <row r="54161" x14ac:dyDescent="0.2"/>
    <row r="54162" x14ac:dyDescent="0.2"/>
    <row r="54163" x14ac:dyDescent="0.2"/>
    <row r="54164" x14ac:dyDescent="0.2"/>
    <row r="54165" x14ac:dyDescent="0.2"/>
    <row r="54166" x14ac:dyDescent="0.2"/>
    <row r="54167" x14ac:dyDescent="0.2"/>
    <row r="54168" x14ac:dyDescent="0.2"/>
    <row r="54169" x14ac:dyDescent="0.2"/>
    <row r="54170" x14ac:dyDescent="0.2"/>
    <row r="54171" x14ac:dyDescent="0.2"/>
    <row r="54172" x14ac:dyDescent="0.2"/>
    <row r="54173" x14ac:dyDescent="0.2"/>
    <row r="54174" x14ac:dyDescent="0.2"/>
    <row r="54175" x14ac:dyDescent="0.2"/>
    <row r="54176" x14ac:dyDescent="0.2"/>
    <row r="54177" x14ac:dyDescent="0.2"/>
    <row r="54178" x14ac:dyDescent="0.2"/>
    <row r="54179" x14ac:dyDescent="0.2"/>
    <row r="54180" x14ac:dyDescent="0.2"/>
    <row r="54181" x14ac:dyDescent="0.2"/>
    <row r="54182" x14ac:dyDescent="0.2"/>
    <row r="54183" x14ac:dyDescent="0.2"/>
    <row r="54184" x14ac:dyDescent="0.2"/>
    <row r="54185" x14ac:dyDescent="0.2"/>
    <row r="54186" x14ac:dyDescent="0.2"/>
    <row r="54187" x14ac:dyDescent="0.2"/>
    <row r="54188" x14ac:dyDescent="0.2"/>
    <row r="54189" x14ac:dyDescent="0.2"/>
    <row r="54190" x14ac:dyDescent="0.2"/>
    <row r="54191" x14ac:dyDescent="0.2"/>
    <row r="54192" x14ac:dyDescent="0.2"/>
    <row r="54193" x14ac:dyDescent="0.2"/>
    <row r="54194" x14ac:dyDescent="0.2"/>
    <row r="54195" x14ac:dyDescent="0.2"/>
    <row r="54196" x14ac:dyDescent="0.2"/>
    <row r="54197" x14ac:dyDescent="0.2"/>
    <row r="54198" x14ac:dyDescent="0.2"/>
    <row r="54199" x14ac:dyDescent="0.2"/>
    <row r="54200" x14ac:dyDescent="0.2"/>
    <row r="54201" x14ac:dyDescent="0.2"/>
    <row r="54202" x14ac:dyDescent="0.2"/>
    <row r="54203" x14ac:dyDescent="0.2"/>
    <row r="54204" x14ac:dyDescent="0.2"/>
    <row r="54205" x14ac:dyDescent="0.2"/>
    <row r="54206" x14ac:dyDescent="0.2"/>
    <row r="54207" x14ac:dyDescent="0.2"/>
    <row r="54208" x14ac:dyDescent="0.2"/>
    <row r="54209" x14ac:dyDescent="0.2"/>
    <row r="54210" x14ac:dyDescent="0.2"/>
    <row r="54211" x14ac:dyDescent="0.2"/>
    <row r="54212" x14ac:dyDescent="0.2"/>
    <row r="54213" x14ac:dyDescent="0.2"/>
    <row r="54214" x14ac:dyDescent="0.2"/>
    <row r="54215" x14ac:dyDescent="0.2"/>
    <row r="54216" x14ac:dyDescent="0.2"/>
    <row r="54217" x14ac:dyDescent="0.2"/>
    <row r="54218" x14ac:dyDescent="0.2"/>
    <row r="54219" x14ac:dyDescent="0.2"/>
    <row r="54220" x14ac:dyDescent="0.2"/>
    <row r="54221" x14ac:dyDescent="0.2"/>
    <row r="54222" x14ac:dyDescent="0.2"/>
    <row r="54223" x14ac:dyDescent="0.2"/>
    <row r="54224" x14ac:dyDescent="0.2"/>
    <row r="54225" x14ac:dyDescent="0.2"/>
    <row r="54226" x14ac:dyDescent="0.2"/>
    <row r="54227" x14ac:dyDescent="0.2"/>
    <row r="54228" x14ac:dyDescent="0.2"/>
    <row r="54229" x14ac:dyDescent="0.2"/>
    <row r="54230" x14ac:dyDescent="0.2"/>
    <row r="54231" x14ac:dyDescent="0.2"/>
    <row r="54232" x14ac:dyDescent="0.2"/>
    <row r="54233" x14ac:dyDescent="0.2"/>
    <row r="54234" x14ac:dyDescent="0.2"/>
    <row r="54235" x14ac:dyDescent="0.2"/>
    <row r="54236" x14ac:dyDescent="0.2"/>
    <row r="54237" x14ac:dyDescent="0.2"/>
    <row r="54238" x14ac:dyDescent="0.2"/>
    <row r="54239" x14ac:dyDescent="0.2"/>
    <row r="54240" x14ac:dyDescent="0.2"/>
    <row r="54241" x14ac:dyDescent="0.2"/>
    <row r="54242" x14ac:dyDescent="0.2"/>
    <row r="54243" x14ac:dyDescent="0.2"/>
    <row r="54244" x14ac:dyDescent="0.2"/>
    <row r="54245" x14ac:dyDescent="0.2"/>
    <row r="54246" x14ac:dyDescent="0.2"/>
    <row r="54247" x14ac:dyDescent="0.2"/>
    <row r="54248" x14ac:dyDescent="0.2"/>
    <row r="54249" x14ac:dyDescent="0.2"/>
    <row r="54250" x14ac:dyDescent="0.2"/>
    <row r="54251" x14ac:dyDescent="0.2"/>
    <row r="54252" x14ac:dyDescent="0.2"/>
    <row r="54253" x14ac:dyDescent="0.2"/>
    <row r="54254" x14ac:dyDescent="0.2"/>
    <row r="54255" x14ac:dyDescent="0.2"/>
    <row r="54256" x14ac:dyDescent="0.2"/>
    <row r="54257" x14ac:dyDescent="0.2"/>
    <row r="54258" x14ac:dyDescent="0.2"/>
    <row r="54259" x14ac:dyDescent="0.2"/>
    <row r="54260" x14ac:dyDescent="0.2"/>
    <row r="54261" x14ac:dyDescent="0.2"/>
    <row r="54262" x14ac:dyDescent="0.2"/>
    <row r="54263" x14ac:dyDescent="0.2"/>
    <row r="54264" x14ac:dyDescent="0.2"/>
    <row r="54265" x14ac:dyDescent="0.2"/>
    <row r="54266" x14ac:dyDescent="0.2"/>
    <row r="54267" x14ac:dyDescent="0.2"/>
    <row r="54268" x14ac:dyDescent="0.2"/>
    <row r="54269" x14ac:dyDescent="0.2"/>
    <row r="54270" x14ac:dyDescent="0.2"/>
    <row r="54271" x14ac:dyDescent="0.2"/>
    <row r="54272" x14ac:dyDescent="0.2"/>
    <row r="54273" x14ac:dyDescent="0.2"/>
    <row r="54274" x14ac:dyDescent="0.2"/>
    <row r="54275" x14ac:dyDescent="0.2"/>
    <row r="54276" x14ac:dyDescent="0.2"/>
    <row r="54277" x14ac:dyDescent="0.2"/>
    <row r="54278" x14ac:dyDescent="0.2"/>
    <row r="54279" x14ac:dyDescent="0.2"/>
    <row r="54280" x14ac:dyDescent="0.2"/>
    <row r="54281" x14ac:dyDescent="0.2"/>
    <row r="54282" x14ac:dyDescent="0.2"/>
    <row r="54283" x14ac:dyDescent="0.2"/>
    <row r="54284" x14ac:dyDescent="0.2"/>
    <row r="54285" x14ac:dyDescent="0.2"/>
    <row r="54286" x14ac:dyDescent="0.2"/>
    <row r="54287" x14ac:dyDescent="0.2"/>
    <row r="54288" x14ac:dyDescent="0.2"/>
    <row r="54289" x14ac:dyDescent="0.2"/>
    <row r="54290" x14ac:dyDescent="0.2"/>
    <row r="54291" x14ac:dyDescent="0.2"/>
    <row r="54292" x14ac:dyDescent="0.2"/>
    <row r="54293" x14ac:dyDescent="0.2"/>
    <row r="54294" x14ac:dyDescent="0.2"/>
    <row r="54295" x14ac:dyDescent="0.2"/>
    <row r="54296" x14ac:dyDescent="0.2"/>
    <row r="54297" x14ac:dyDescent="0.2"/>
    <row r="54298" x14ac:dyDescent="0.2"/>
    <row r="54299" x14ac:dyDescent="0.2"/>
    <row r="54300" x14ac:dyDescent="0.2"/>
    <row r="54301" x14ac:dyDescent="0.2"/>
    <row r="54302" x14ac:dyDescent="0.2"/>
    <row r="54303" x14ac:dyDescent="0.2"/>
    <row r="54304" x14ac:dyDescent="0.2"/>
    <row r="54305" x14ac:dyDescent="0.2"/>
    <row r="54306" x14ac:dyDescent="0.2"/>
    <row r="54307" x14ac:dyDescent="0.2"/>
    <row r="54308" x14ac:dyDescent="0.2"/>
    <row r="54309" x14ac:dyDescent="0.2"/>
    <row r="54310" x14ac:dyDescent="0.2"/>
    <row r="54311" x14ac:dyDescent="0.2"/>
    <row r="54312" x14ac:dyDescent="0.2"/>
    <row r="54313" x14ac:dyDescent="0.2"/>
    <row r="54314" x14ac:dyDescent="0.2"/>
    <row r="54315" x14ac:dyDescent="0.2"/>
    <row r="54316" x14ac:dyDescent="0.2"/>
    <row r="54317" x14ac:dyDescent="0.2"/>
    <row r="54318" x14ac:dyDescent="0.2"/>
    <row r="54319" x14ac:dyDescent="0.2"/>
    <row r="54320" x14ac:dyDescent="0.2"/>
    <row r="54321" x14ac:dyDescent="0.2"/>
    <row r="54322" x14ac:dyDescent="0.2"/>
    <row r="54323" x14ac:dyDescent="0.2"/>
    <row r="54324" x14ac:dyDescent="0.2"/>
    <row r="54325" x14ac:dyDescent="0.2"/>
    <row r="54326" x14ac:dyDescent="0.2"/>
    <row r="54327" x14ac:dyDescent="0.2"/>
    <row r="54328" x14ac:dyDescent="0.2"/>
    <row r="54329" x14ac:dyDescent="0.2"/>
    <row r="54330" x14ac:dyDescent="0.2"/>
    <row r="54331" x14ac:dyDescent="0.2"/>
    <row r="54332" x14ac:dyDescent="0.2"/>
    <row r="54333" x14ac:dyDescent="0.2"/>
    <row r="54334" x14ac:dyDescent="0.2"/>
    <row r="54335" x14ac:dyDescent="0.2"/>
    <row r="54336" x14ac:dyDescent="0.2"/>
    <row r="54337" x14ac:dyDescent="0.2"/>
    <row r="54338" x14ac:dyDescent="0.2"/>
    <row r="54339" x14ac:dyDescent="0.2"/>
    <row r="54340" x14ac:dyDescent="0.2"/>
    <row r="54341" x14ac:dyDescent="0.2"/>
    <row r="54342" x14ac:dyDescent="0.2"/>
    <row r="54343" x14ac:dyDescent="0.2"/>
    <row r="54344" x14ac:dyDescent="0.2"/>
    <row r="54345" x14ac:dyDescent="0.2"/>
    <row r="54346" x14ac:dyDescent="0.2"/>
    <row r="54347" x14ac:dyDescent="0.2"/>
    <row r="54348" x14ac:dyDescent="0.2"/>
    <row r="54349" x14ac:dyDescent="0.2"/>
    <row r="54350" x14ac:dyDescent="0.2"/>
    <row r="54351" x14ac:dyDescent="0.2"/>
    <row r="54352" x14ac:dyDescent="0.2"/>
    <row r="54353" x14ac:dyDescent="0.2"/>
    <row r="54354" x14ac:dyDescent="0.2"/>
    <row r="54355" x14ac:dyDescent="0.2"/>
    <row r="54356" x14ac:dyDescent="0.2"/>
    <row r="54357" x14ac:dyDescent="0.2"/>
    <row r="54358" x14ac:dyDescent="0.2"/>
    <row r="54359" x14ac:dyDescent="0.2"/>
    <row r="54360" x14ac:dyDescent="0.2"/>
    <row r="54361" x14ac:dyDescent="0.2"/>
    <row r="54362" x14ac:dyDescent="0.2"/>
    <row r="54363" x14ac:dyDescent="0.2"/>
    <row r="54364" x14ac:dyDescent="0.2"/>
    <row r="54365" x14ac:dyDescent="0.2"/>
    <row r="54366" x14ac:dyDescent="0.2"/>
    <row r="54367" x14ac:dyDescent="0.2"/>
    <row r="54368" x14ac:dyDescent="0.2"/>
    <row r="54369" x14ac:dyDescent="0.2"/>
    <row r="54370" x14ac:dyDescent="0.2"/>
    <row r="54371" x14ac:dyDescent="0.2"/>
    <row r="54372" x14ac:dyDescent="0.2"/>
    <row r="54373" x14ac:dyDescent="0.2"/>
    <row r="54374" x14ac:dyDescent="0.2"/>
    <row r="54375" x14ac:dyDescent="0.2"/>
    <row r="54376" x14ac:dyDescent="0.2"/>
    <row r="54377" x14ac:dyDescent="0.2"/>
    <row r="54378" x14ac:dyDescent="0.2"/>
    <row r="54379" x14ac:dyDescent="0.2"/>
    <row r="54380" x14ac:dyDescent="0.2"/>
    <row r="54381" x14ac:dyDescent="0.2"/>
    <row r="54382" x14ac:dyDescent="0.2"/>
    <row r="54383" x14ac:dyDescent="0.2"/>
    <row r="54384" x14ac:dyDescent="0.2"/>
    <row r="54385" x14ac:dyDescent="0.2"/>
    <row r="54386" x14ac:dyDescent="0.2"/>
    <row r="54387" x14ac:dyDescent="0.2"/>
    <row r="54388" x14ac:dyDescent="0.2"/>
    <row r="54389" x14ac:dyDescent="0.2"/>
    <row r="54390" x14ac:dyDescent="0.2"/>
    <row r="54391" x14ac:dyDescent="0.2"/>
    <row r="54392" x14ac:dyDescent="0.2"/>
    <row r="54393" x14ac:dyDescent="0.2"/>
    <row r="54394" x14ac:dyDescent="0.2"/>
    <row r="54395" x14ac:dyDescent="0.2"/>
    <row r="54396" x14ac:dyDescent="0.2"/>
    <row r="54397" x14ac:dyDescent="0.2"/>
    <row r="54398" x14ac:dyDescent="0.2"/>
    <row r="54399" x14ac:dyDescent="0.2"/>
    <row r="54400" x14ac:dyDescent="0.2"/>
    <row r="54401" x14ac:dyDescent="0.2"/>
    <row r="54402" x14ac:dyDescent="0.2"/>
    <row r="54403" x14ac:dyDescent="0.2"/>
    <row r="54404" x14ac:dyDescent="0.2"/>
    <row r="54405" x14ac:dyDescent="0.2"/>
    <row r="54406" x14ac:dyDescent="0.2"/>
    <row r="54407" x14ac:dyDescent="0.2"/>
    <row r="54408" x14ac:dyDescent="0.2"/>
    <row r="54409" x14ac:dyDescent="0.2"/>
    <row r="54410" x14ac:dyDescent="0.2"/>
    <row r="54411" x14ac:dyDescent="0.2"/>
    <row r="54412" x14ac:dyDescent="0.2"/>
    <row r="54413" x14ac:dyDescent="0.2"/>
    <row r="54414" x14ac:dyDescent="0.2"/>
    <row r="54415" x14ac:dyDescent="0.2"/>
    <row r="54416" x14ac:dyDescent="0.2"/>
    <row r="54417" x14ac:dyDescent="0.2"/>
    <row r="54418" x14ac:dyDescent="0.2"/>
    <row r="54419" x14ac:dyDescent="0.2"/>
    <row r="54420" x14ac:dyDescent="0.2"/>
    <row r="54421" x14ac:dyDescent="0.2"/>
    <row r="54422" x14ac:dyDescent="0.2"/>
    <row r="54423" x14ac:dyDescent="0.2"/>
    <row r="54424" x14ac:dyDescent="0.2"/>
    <row r="54425" x14ac:dyDescent="0.2"/>
    <row r="54426" x14ac:dyDescent="0.2"/>
    <row r="54427" x14ac:dyDescent="0.2"/>
    <row r="54428" x14ac:dyDescent="0.2"/>
    <row r="54429" x14ac:dyDescent="0.2"/>
    <row r="54430" x14ac:dyDescent="0.2"/>
    <row r="54431" x14ac:dyDescent="0.2"/>
    <row r="54432" x14ac:dyDescent="0.2"/>
    <row r="54433" x14ac:dyDescent="0.2"/>
    <row r="54434" x14ac:dyDescent="0.2"/>
    <row r="54435" x14ac:dyDescent="0.2"/>
    <row r="54436" x14ac:dyDescent="0.2"/>
    <row r="54437" x14ac:dyDescent="0.2"/>
    <row r="54438" x14ac:dyDescent="0.2"/>
    <row r="54439" x14ac:dyDescent="0.2"/>
    <row r="54440" x14ac:dyDescent="0.2"/>
    <row r="54441" x14ac:dyDescent="0.2"/>
    <row r="54442" x14ac:dyDescent="0.2"/>
    <row r="54443" x14ac:dyDescent="0.2"/>
    <row r="54444" x14ac:dyDescent="0.2"/>
    <row r="54445" x14ac:dyDescent="0.2"/>
    <row r="54446" x14ac:dyDescent="0.2"/>
    <row r="54447" x14ac:dyDescent="0.2"/>
    <row r="54448" x14ac:dyDescent="0.2"/>
    <row r="54449" x14ac:dyDescent="0.2"/>
    <row r="54450" x14ac:dyDescent="0.2"/>
    <row r="54451" x14ac:dyDescent="0.2"/>
    <row r="54452" x14ac:dyDescent="0.2"/>
    <row r="54453" x14ac:dyDescent="0.2"/>
    <row r="54454" x14ac:dyDescent="0.2"/>
    <row r="54455" x14ac:dyDescent="0.2"/>
    <row r="54456" x14ac:dyDescent="0.2"/>
    <row r="54457" x14ac:dyDescent="0.2"/>
    <row r="54458" x14ac:dyDescent="0.2"/>
    <row r="54459" x14ac:dyDescent="0.2"/>
    <row r="54460" x14ac:dyDescent="0.2"/>
    <row r="54461" x14ac:dyDescent="0.2"/>
    <row r="54462" x14ac:dyDescent="0.2"/>
    <row r="54463" x14ac:dyDescent="0.2"/>
    <row r="54464" x14ac:dyDescent="0.2"/>
    <row r="54465" x14ac:dyDescent="0.2"/>
    <row r="54466" x14ac:dyDescent="0.2"/>
    <row r="54467" x14ac:dyDescent="0.2"/>
    <row r="54468" x14ac:dyDescent="0.2"/>
    <row r="54469" x14ac:dyDescent="0.2"/>
    <row r="54470" x14ac:dyDescent="0.2"/>
    <row r="54471" x14ac:dyDescent="0.2"/>
    <row r="54472" x14ac:dyDescent="0.2"/>
    <row r="54473" x14ac:dyDescent="0.2"/>
    <row r="54474" x14ac:dyDescent="0.2"/>
    <row r="54475" x14ac:dyDescent="0.2"/>
    <row r="54476" x14ac:dyDescent="0.2"/>
    <row r="54477" x14ac:dyDescent="0.2"/>
    <row r="54478" x14ac:dyDescent="0.2"/>
    <row r="54479" x14ac:dyDescent="0.2"/>
    <row r="54480" x14ac:dyDescent="0.2"/>
    <row r="54481" x14ac:dyDescent="0.2"/>
    <row r="54482" x14ac:dyDescent="0.2"/>
    <row r="54483" x14ac:dyDescent="0.2"/>
    <row r="54484" x14ac:dyDescent="0.2"/>
    <row r="54485" x14ac:dyDescent="0.2"/>
    <row r="54486" x14ac:dyDescent="0.2"/>
    <row r="54487" x14ac:dyDescent="0.2"/>
    <row r="54488" x14ac:dyDescent="0.2"/>
    <row r="54489" x14ac:dyDescent="0.2"/>
    <row r="54490" x14ac:dyDescent="0.2"/>
    <row r="54491" x14ac:dyDescent="0.2"/>
    <row r="54492" x14ac:dyDescent="0.2"/>
    <row r="54493" x14ac:dyDescent="0.2"/>
    <row r="54494" x14ac:dyDescent="0.2"/>
    <row r="54495" x14ac:dyDescent="0.2"/>
    <row r="54496" x14ac:dyDescent="0.2"/>
    <row r="54497" x14ac:dyDescent="0.2"/>
    <row r="54498" x14ac:dyDescent="0.2"/>
    <row r="54499" x14ac:dyDescent="0.2"/>
    <row r="54500" x14ac:dyDescent="0.2"/>
    <row r="54501" x14ac:dyDescent="0.2"/>
    <row r="54502" x14ac:dyDescent="0.2"/>
    <row r="54503" x14ac:dyDescent="0.2"/>
    <row r="54504" x14ac:dyDescent="0.2"/>
    <row r="54505" x14ac:dyDescent="0.2"/>
    <row r="54506" x14ac:dyDescent="0.2"/>
    <row r="54507" x14ac:dyDescent="0.2"/>
    <row r="54508" x14ac:dyDescent="0.2"/>
    <row r="54509" x14ac:dyDescent="0.2"/>
    <row r="54510" x14ac:dyDescent="0.2"/>
    <row r="54511" x14ac:dyDescent="0.2"/>
    <row r="54512" x14ac:dyDescent="0.2"/>
    <row r="54513" x14ac:dyDescent="0.2"/>
    <row r="54514" x14ac:dyDescent="0.2"/>
    <row r="54515" x14ac:dyDescent="0.2"/>
    <row r="54516" x14ac:dyDescent="0.2"/>
    <row r="54517" x14ac:dyDescent="0.2"/>
    <row r="54518" x14ac:dyDescent="0.2"/>
    <row r="54519" x14ac:dyDescent="0.2"/>
    <row r="54520" x14ac:dyDescent="0.2"/>
    <row r="54521" x14ac:dyDescent="0.2"/>
    <row r="54522" x14ac:dyDescent="0.2"/>
    <row r="54523" x14ac:dyDescent="0.2"/>
    <row r="54524" x14ac:dyDescent="0.2"/>
    <row r="54525" x14ac:dyDescent="0.2"/>
    <row r="54526" x14ac:dyDescent="0.2"/>
    <row r="54527" x14ac:dyDescent="0.2"/>
    <row r="54528" x14ac:dyDescent="0.2"/>
    <row r="54529" x14ac:dyDescent="0.2"/>
    <row r="54530" x14ac:dyDescent="0.2"/>
    <row r="54531" x14ac:dyDescent="0.2"/>
    <row r="54532" x14ac:dyDescent="0.2"/>
    <row r="54533" x14ac:dyDescent="0.2"/>
    <row r="54534" x14ac:dyDescent="0.2"/>
    <row r="54535" x14ac:dyDescent="0.2"/>
    <row r="54536" x14ac:dyDescent="0.2"/>
    <row r="54537" x14ac:dyDescent="0.2"/>
    <row r="54538" x14ac:dyDescent="0.2"/>
    <row r="54539" x14ac:dyDescent="0.2"/>
    <row r="54540" x14ac:dyDescent="0.2"/>
    <row r="54541" x14ac:dyDescent="0.2"/>
    <row r="54542" x14ac:dyDescent="0.2"/>
    <row r="54543" x14ac:dyDescent="0.2"/>
    <row r="54544" x14ac:dyDescent="0.2"/>
    <row r="54545" x14ac:dyDescent="0.2"/>
    <row r="54546" x14ac:dyDescent="0.2"/>
    <row r="54547" x14ac:dyDescent="0.2"/>
    <row r="54548" x14ac:dyDescent="0.2"/>
    <row r="54549" x14ac:dyDescent="0.2"/>
    <row r="54550" x14ac:dyDescent="0.2"/>
    <row r="54551" x14ac:dyDescent="0.2"/>
    <row r="54552" x14ac:dyDescent="0.2"/>
    <row r="54553" x14ac:dyDescent="0.2"/>
    <row r="54554" x14ac:dyDescent="0.2"/>
    <row r="54555" x14ac:dyDescent="0.2"/>
    <row r="54556" x14ac:dyDescent="0.2"/>
    <row r="54557" x14ac:dyDescent="0.2"/>
    <row r="54558" x14ac:dyDescent="0.2"/>
    <row r="54559" x14ac:dyDescent="0.2"/>
    <row r="54560" x14ac:dyDescent="0.2"/>
    <row r="54561" x14ac:dyDescent="0.2"/>
    <row r="54562" x14ac:dyDescent="0.2"/>
    <row r="54563" x14ac:dyDescent="0.2"/>
    <row r="54564" x14ac:dyDescent="0.2"/>
    <row r="54565" x14ac:dyDescent="0.2"/>
    <row r="54566" x14ac:dyDescent="0.2"/>
    <row r="54567" x14ac:dyDescent="0.2"/>
    <row r="54568" x14ac:dyDescent="0.2"/>
    <row r="54569" x14ac:dyDescent="0.2"/>
    <row r="54570" x14ac:dyDescent="0.2"/>
    <row r="54571" x14ac:dyDescent="0.2"/>
    <row r="54572" x14ac:dyDescent="0.2"/>
    <row r="54573" x14ac:dyDescent="0.2"/>
    <row r="54574" x14ac:dyDescent="0.2"/>
    <row r="54575" x14ac:dyDescent="0.2"/>
    <row r="54576" x14ac:dyDescent="0.2"/>
    <row r="54577" x14ac:dyDescent="0.2"/>
    <row r="54578" x14ac:dyDescent="0.2"/>
    <row r="54579" x14ac:dyDescent="0.2"/>
    <row r="54580" x14ac:dyDescent="0.2"/>
    <row r="54581" x14ac:dyDescent="0.2"/>
    <row r="54582" x14ac:dyDescent="0.2"/>
    <row r="54583" x14ac:dyDescent="0.2"/>
    <row r="54584" x14ac:dyDescent="0.2"/>
    <row r="54585" x14ac:dyDescent="0.2"/>
    <row r="54586" x14ac:dyDescent="0.2"/>
    <row r="54587" x14ac:dyDescent="0.2"/>
    <row r="54588" x14ac:dyDescent="0.2"/>
    <row r="54589" x14ac:dyDescent="0.2"/>
    <row r="54590" x14ac:dyDescent="0.2"/>
    <row r="54591" x14ac:dyDescent="0.2"/>
    <row r="54592" x14ac:dyDescent="0.2"/>
    <row r="54593" x14ac:dyDescent="0.2"/>
    <row r="54594" x14ac:dyDescent="0.2"/>
    <row r="54595" x14ac:dyDescent="0.2"/>
    <row r="54596" x14ac:dyDescent="0.2"/>
    <row r="54597" x14ac:dyDescent="0.2"/>
    <row r="54598" x14ac:dyDescent="0.2"/>
    <row r="54599" x14ac:dyDescent="0.2"/>
    <row r="54600" x14ac:dyDescent="0.2"/>
    <row r="54601" x14ac:dyDescent="0.2"/>
    <row r="54602" x14ac:dyDescent="0.2"/>
    <row r="54603" x14ac:dyDescent="0.2"/>
    <row r="54604" x14ac:dyDescent="0.2"/>
    <row r="54605" x14ac:dyDescent="0.2"/>
    <row r="54606" x14ac:dyDescent="0.2"/>
    <row r="54607" x14ac:dyDescent="0.2"/>
    <row r="54608" x14ac:dyDescent="0.2"/>
    <row r="54609" x14ac:dyDescent="0.2"/>
    <row r="54610" x14ac:dyDescent="0.2"/>
    <row r="54611" x14ac:dyDescent="0.2"/>
    <row r="54612" x14ac:dyDescent="0.2"/>
    <row r="54613" x14ac:dyDescent="0.2"/>
    <row r="54614" x14ac:dyDescent="0.2"/>
    <row r="54615" x14ac:dyDescent="0.2"/>
    <row r="54616" x14ac:dyDescent="0.2"/>
    <row r="54617" x14ac:dyDescent="0.2"/>
    <row r="54618" x14ac:dyDescent="0.2"/>
    <row r="54619" x14ac:dyDescent="0.2"/>
    <row r="54620" x14ac:dyDescent="0.2"/>
    <row r="54621" x14ac:dyDescent="0.2"/>
    <row r="54622" x14ac:dyDescent="0.2"/>
    <row r="54623" x14ac:dyDescent="0.2"/>
    <row r="54624" x14ac:dyDescent="0.2"/>
    <row r="54625" x14ac:dyDescent="0.2"/>
    <row r="54626" x14ac:dyDescent="0.2"/>
    <row r="54627" x14ac:dyDescent="0.2"/>
    <row r="54628" x14ac:dyDescent="0.2"/>
    <row r="54629" x14ac:dyDescent="0.2"/>
    <row r="54630" x14ac:dyDescent="0.2"/>
    <row r="54631" x14ac:dyDescent="0.2"/>
    <row r="54632" x14ac:dyDescent="0.2"/>
    <row r="54633" x14ac:dyDescent="0.2"/>
    <row r="54634" x14ac:dyDescent="0.2"/>
    <row r="54635" x14ac:dyDescent="0.2"/>
    <row r="54636" x14ac:dyDescent="0.2"/>
    <row r="54637" x14ac:dyDescent="0.2"/>
    <row r="54638" x14ac:dyDescent="0.2"/>
    <row r="54639" x14ac:dyDescent="0.2"/>
    <row r="54640" x14ac:dyDescent="0.2"/>
    <row r="54641" x14ac:dyDescent="0.2"/>
    <row r="54642" x14ac:dyDescent="0.2"/>
    <row r="54643" x14ac:dyDescent="0.2"/>
    <row r="54644" x14ac:dyDescent="0.2"/>
    <row r="54645" x14ac:dyDescent="0.2"/>
    <row r="54646" x14ac:dyDescent="0.2"/>
    <row r="54647" x14ac:dyDescent="0.2"/>
    <row r="54648" x14ac:dyDescent="0.2"/>
    <row r="54649" x14ac:dyDescent="0.2"/>
    <row r="54650" x14ac:dyDescent="0.2"/>
    <row r="54651" x14ac:dyDescent="0.2"/>
    <row r="54652" x14ac:dyDescent="0.2"/>
    <row r="54653" x14ac:dyDescent="0.2"/>
    <row r="54654" x14ac:dyDescent="0.2"/>
    <row r="54655" x14ac:dyDescent="0.2"/>
    <row r="54656" x14ac:dyDescent="0.2"/>
    <row r="54657" x14ac:dyDescent="0.2"/>
    <row r="54658" x14ac:dyDescent="0.2"/>
    <row r="54659" x14ac:dyDescent="0.2"/>
    <row r="54660" x14ac:dyDescent="0.2"/>
    <row r="54661" x14ac:dyDescent="0.2"/>
    <row r="54662" x14ac:dyDescent="0.2"/>
    <row r="54663" x14ac:dyDescent="0.2"/>
    <row r="54664" x14ac:dyDescent="0.2"/>
    <row r="54665" x14ac:dyDescent="0.2"/>
    <row r="54666" x14ac:dyDescent="0.2"/>
    <row r="54667" x14ac:dyDescent="0.2"/>
    <row r="54668" x14ac:dyDescent="0.2"/>
    <row r="54669" x14ac:dyDescent="0.2"/>
    <row r="54670" x14ac:dyDescent="0.2"/>
    <row r="54671" x14ac:dyDescent="0.2"/>
    <row r="54672" x14ac:dyDescent="0.2"/>
    <row r="54673" x14ac:dyDescent="0.2"/>
    <row r="54674" x14ac:dyDescent="0.2"/>
    <row r="54675" x14ac:dyDescent="0.2"/>
    <row r="54676" x14ac:dyDescent="0.2"/>
    <row r="54677" x14ac:dyDescent="0.2"/>
    <row r="54678" x14ac:dyDescent="0.2"/>
    <row r="54679" x14ac:dyDescent="0.2"/>
    <row r="54680" x14ac:dyDescent="0.2"/>
    <row r="54681" x14ac:dyDescent="0.2"/>
    <row r="54682" x14ac:dyDescent="0.2"/>
    <row r="54683" x14ac:dyDescent="0.2"/>
    <row r="54684" x14ac:dyDescent="0.2"/>
    <row r="54685" x14ac:dyDescent="0.2"/>
    <row r="54686" x14ac:dyDescent="0.2"/>
    <row r="54687" x14ac:dyDescent="0.2"/>
    <row r="54688" x14ac:dyDescent="0.2"/>
    <row r="54689" x14ac:dyDescent="0.2"/>
    <row r="54690" x14ac:dyDescent="0.2"/>
    <row r="54691" x14ac:dyDescent="0.2"/>
    <row r="54692" x14ac:dyDescent="0.2"/>
    <row r="54693" x14ac:dyDescent="0.2"/>
    <row r="54694" x14ac:dyDescent="0.2"/>
    <row r="54695" x14ac:dyDescent="0.2"/>
    <row r="54696" x14ac:dyDescent="0.2"/>
    <row r="54697" x14ac:dyDescent="0.2"/>
    <row r="54698" x14ac:dyDescent="0.2"/>
    <row r="54699" x14ac:dyDescent="0.2"/>
    <row r="54700" x14ac:dyDescent="0.2"/>
    <row r="54701" x14ac:dyDescent="0.2"/>
    <row r="54702" x14ac:dyDescent="0.2"/>
    <row r="54703" x14ac:dyDescent="0.2"/>
    <row r="54704" x14ac:dyDescent="0.2"/>
    <row r="54705" x14ac:dyDescent="0.2"/>
    <row r="54706" x14ac:dyDescent="0.2"/>
    <row r="54707" x14ac:dyDescent="0.2"/>
    <row r="54708" x14ac:dyDescent="0.2"/>
    <row r="54709" x14ac:dyDescent="0.2"/>
    <row r="54710" x14ac:dyDescent="0.2"/>
    <row r="54711" x14ac:dyDescent="0.2"/>
    <row r="54712" x14ac:dyDescent="0.2"/>
    <row r="54713" x14ac:dyDescent="0.2"/>
    <row r="54714" x14ac:dyDescent="0.2"/>
    <row r="54715" x14ac:dyDescent="0.2"/>
    <row r="54716" x14ac:dyDescent="0.2"/>
    <row r="54717" x14ac:dyDescent="0.2"/>
    <row r="54718" x14ac:dyDescent="0.2"/>
    <row r="54719" x14ac:dyDescent="0.2"/>
    <row r="54720" x14ac:dyDescent="0.2"/>
    <row r="54721" x14ac:dyDescent="0.2"/>
    <row r="54722" x14ac:dyDescent="0.2"/>
    <row r="54723" x14ac:dyDescent="0.2"/>
    <row r="54724" x14ac:dyDescent="0.2"/>
    <row r="54725" x14ac:dyDescent="0.2"/>
    <row r="54726" x14ac:dyDescent="0.2"/>
    <row r="54727" x14ac:dyDescent="0.2"/>
    <row r="54728" x14ac:dyDescent="0.2"/>
    <row r="54729" x14ac:dyDescent="0.2"/>
    <row r="54730" x14ac:dyDescent="0.2"/>
    <row r="54731" x14ac:dyDescent="0.2"/>
    <row r="54732" x14ac:dyDescent="0.2"/>
    <row r="54733" x14ac:dyDescent="0.2"/>
    <row r="54734" x14ac:dyDescent="0.2"/>
    <row r="54735" x14ac:dyDescent="0.2"/>
    <row r="54736" x14ac:dyDescent="0.2"/>
    <row r="54737" x14ac:dyDescent="0.2"/>
    <row r="54738" x14ac:dyDescent="0.2"/>
    <row r="54739" x14ac:dyDescent="0.2"/>
    <row r="54740" x14ac:dyDescent="0.2"/>
    <row r="54741" x14ac:dyDescent="0.2"/>
    <row r="54742" x14ac:dyDescent="0.2"/>
    <row r="54743" x14ac:dyDescent="0.2"/>
    <row r="54744" x14ac:dyDescent="0.2"/>
    <row r="54745" x14ac:dyDescent="0.2"/>
    <row r="54746" x14ac:dyDescent="0.2"/>
    <row r="54747" x14ac:dyDescent="0.2"/>
    <row r="54748" x14ac:dyDescent="0.2"/>
    <row r="54749" x14ac:dyDescent="0.2"/>
    <row r="54750" x14ac:dyDescent="0.2"/>
    <row r="54751" x14ac:dyDescent="0.2"/>
    <row r="54752" x14ac:dyDescent="0.2"/>
    <row r="54753" x14ac:dyDescent="0.2"/>
    <row r="54754" x14ac:dyDescent="0.2"/>
    <row r="54755" x14ac:dyDescent="0.2"/>
    <row r="54756" x14ac:dyDescent="0.2"/>
    <row r="54757" x14ac:dyDescent="0.2"/>
    <row r="54758" x14ac:dyDescent="0.2"/>
    <row r="54759" x14ac:dyDescent="0.2"/>
    <row r="54760" x14ac:dyDescent="0.2"/>
    <row r="54761" x14ac:dyDescent="0.2"/>
    <row r="54762" x14ac:dyDescent="0.2"/>
    <row r="54763" x14ac:dyDescent="0.2"/>
    <row r="54764" x14ac:dyDescent="0.2"/>
    <row r="54765" x14ac:dyDescent="0.2"/>
    <row r="54766" x14ac:dyDescent="0.2"/>
    <row r="54767" x14ac:dyDescent="0.2"/>
    <row r="54768" x14ac:dyDescent="0.2"/>
    <row r="54769" x14ac:dyDescent="0.2"/>
    <row r="54770" x14ac:dyDescent="0.2"/>
    <row r="54771" x14ac:dyDescent="0.2"/>
    <row r="54772" x14ac:dyDescent="0.2"/>
    <row r="54773" x14ac:dyDescent="0.2"/>
    <row r="54774" x14ac:dyDescent="0.2"/>
    <row r="54775" x14ac:dyDescent="0.2"/>
    <row r="54776" x14ac:dyDescent="0.2"/>
    <row r="54777" x14ac:dyDescent="0.2"/>
    <row r="54778" x14ac:dyDescent="0.2"/>
    <row r="54779" x14ac:dyDescent="0.2"/>
    <row r="54780" x14ac:dyDescent="0.2"/>
    <row r="54781" x14ac:dyDescent="0.2"/>
    <row r="54782" x14ac:dyDescent="0.2"/>
    <row r="54783" x14ac:dyDescent="0.2"/>
    <row r="54784" x14ac:dyDescent="0.2"/>
    <row r="54785" x14ac:dyDescent="0.2"/>
    <row r="54786" x14ac:dyDescent="0.2"/>
    <row r="54787" x14ac:dyDescent="0.2"/>
    <row r="54788" x14ac:dyDescent="0.2"/>
    <row r="54789" x14ac:dyDescent="0.2"/>
    <row r="54790" x14ac:dyDescent="0.2"/>
    <row r="54791" x14ac:dyDescent="0.2"/>
    <row r="54792" x14ac:dyDescent="0.2"/>
    <row r="54793" x14ac:dyDescent="0.2"/>
    <row r="54794" x14ac:dyDescent="0.2"/>
    <row r="54795" x14ac:dyDescent="0.2"/>
    <row r="54796" x14ac:dyDescent="0.2"/>
    <row r="54797" x14ac:dyDescent="0.2"/>
    <row r="54798" x14ac:dyDescent="0.2"/>
    <row r="54799" x14ac:dyDescent="0.2"/>
    <row r="54800" x14ac:dyDescent="0.2"/>
    <row r="54801" x14ac:dyDescent="0.2"/>
    <row r="54802" x14ac:dyDescent="0.2"/>
    <row r="54803" x14ac:dyDescent="0.2"/>
    <row r="54804" x14ac:dyDescent="0.2"/>
    <row r="54805" x14ac:dyDescent="0.2"/>
    <row r="54806" x14ac:dyDescent="0.2"/>
    <row r="54807" x14ac:dyDescent="0.2"/>
    <row r="54808" x14ac:dyDescent="0.2"/>
    <row r="54809" x14ac:dyDescent="0.2"/>
    <row r="54810" x14ac:dyDescent="0.2"/>
    <row r="54811" x14ac:dyDescent="0.2"/>
    <row r="54812" x14ac:dyDescent="0.2"/>
    <row r="54813" x14ac:dyDescent="0.2"/>
    <row r="54814" x14ac:dyDescent="0.2"/>
    <row r="54815" x14ac:dyDescent="0.2"/>
    <row r="54816" x14ac:dyDescent="0.2"/>
    <row r="54817" x14ac:dyDescent="0.2"/>
    <row r="54818" x14ac:dyDescent="0.2"/>
    <row r="54819" x14ac:dyDescent="0.2"/>
    <row r="54820" x14ac:dyDescent="0.2"/>
    <row r="54821" x14ac:dyDescent="0.2"/>
    <row r="54822" x14ac:dyDescent="0.2"/>
    <row r="54823" x14ac:dyDescent="0.2"/>
    <row r="54824" x14ac:dyDescent="0.2"/>
    <row r="54825" x14ac:dyDescent="0.2"/>
    <row r="54826" x14ac:dyDescent="0.2"/>
    <row r="54827" x14ac:dyDescent="0.2"/>
    <row r="54828" x14ac:dyDescent="0.2"/>
    <row r="54829" x14ac:dyDescent="0.2"/>
    <row r="54830" x14ac:dyDescent="0.2"/>
    <row r="54831" x14ac:dyDescent="0.2"/>
    <row r="54832" x14ac:dyDescent="0.2"/>
    <row r="54833" x14ac:dyDescent="0.2"/>
    <row r="54834" x14ac:dyDescent="0.2"/>
    <row r="54835" x14ac:dyDescent="0.2"/>
    <row r="54836" x14ac:dyDescent="0.2"/>
    <row r="54837" x14ac:dyDescent="0.2"/>
    <row r="54838" x14ac:dyDescent="0.2"/>
    <row r="54839" x14ac:dyDescent="0.2"/>
    <row r="54840" x14ac:dyDescent="0.2"/>
    <row r="54841" x14ac:dyDescent="0.2"/>
    <row r="54842" x14ac:dyDescent="0.2"/>
    <row r="54843" x14ac:dyDescent="0.2"/>
    <row r="54844" x14ac:dyDescent="0.2"/>
    <row r="54845" x14ac:dyDescent="0.2"/>
    <row r="54846" x14ac:dyDescent="0.2"/>
    <row r="54847" x14ac:dyDescent="0.2"/>
    <row r="54848" x14ac:dyDescent="0.2"/>
    <row r="54849" x14ac:dyDescent="0.2"/>
    <row r="54850" x14ac:dyDescent="0.2"/>
    <row r="54851" x14ac:dyDescent="0.2"/>
    <row r="54852" x14ac:dyDescent="0.2"/>
    <row r="54853" x14ac:dyDescent="0.2"/>
    <row r="54854" x14ac:dyDescent="0.2"/>
    <row r="54855" x14ac:dyDescent="0.2"/>
    <row r="54856" x14ac:dyDescent="0.2"/>
    <row r="54857" x14ac:dyDescent="0.2"/>
    <row r="54858" x14ac:dyDescent="0.2"/>
    <row r="54859" x14ac:dyDescent="0.2"/>
    <row r="54860" x14ac:dyDescent="0.2"/>
    <row r="54861" x14ac:dyDescent="0.2"/>
    <row r="54862" x14ac:dyDescent="0.2"/>
    <row r="54863" x14ac:dyDescent="0.2"/>
    <row r="54864" x14ac:dyDescent="0.2"/>
    <row r="54865" x14ac:dyDescent="0.2"/>
    <row r="54866" x14ac:dyDescent="0.2"/>
    <row r="54867" x14ac:dyDescent="0.2"/>
    <row r="54868" x14ac:dyDescent="0.2"/>
    <row r="54869" x14ac:dyDescent="0.2"/>
    <row r="54870" x14ac:dyDescent="0.2"/>
    <row r="54871" x14ac:dyDescent="0.2"/>
    <row r="54872" x14ac:dyDescent="0.2"/>
    <row r="54873" x14ac:dyDescent="0.2"/>
    <row r="54874" x14ac:dyDescent="0.2"/>
    <row r="54875" x14ac:dyDescent="0.2"/>
    <row r="54876" x14ac:dyDescent="0.2"/>
    <row r="54877" x14ac:dyDescent="0.2"/>
    <row r="54878" x14ac:dyDescent="0.2"/>
    <row r="54879" x14ac:dyDescent="0.2"/>
    <row r="54880" x14ac:dyDescent="0.2"/>
    <row r="54881" x14ac:dyDescent="0.2"/>
    <row r="54882" x14ac:dyDescent="0.2"/>
    <row r="54883" x14ac:dyDescent="0.2"/>
    <row r="54884" x14ac:dyDescent="0.2"/>
    <row r="54885" x14ac:dyDescent="0.2"/>
    <row r="54886" x14ac:dyDescent="0.2"/>
    <row r="54887" x14ac:dyDescent="0.2"/>
    <row r="54888" x14ac:dyDescent="0.2"/>
    <row r="54889" x14ac:dyDescent="0.2"/>
    <row r="54890" x14ac:dyDescent="0.2"/>
    <row r="54891" x14ac:dyDescent="0.2"/>
    <row r="54892" x14ac:dyDescent="0.2"/>
    <row r="54893" x14ac:dyDescent="0.2"/>
    <row r="54894" x14ac:dyDescent="0.2"/>
    <row r="54895" x14ac:dyDescent="0.2"/>
    <row r="54896" x14ac:dyDescent="0.2"/>
    <row r="54897" x14ac:dyDescent="0.2"/>
    <row r="54898" x14ac:dyDescent="0.2"/>
    <row r="54899" x14ac:dyDescent="0.2"/>
    <row r="54900" x14ac:dyDescent="0.2"/>
    <row r="54901" x14ac:dyDescent="0.2"/>
    <row r="54902" x14ac:dyDescent="0.2"/>
    <row r="54903" x14ac:dyDescent="0.2"/>
    <row r="54904" x14ac:dyDescent="0.2"/>
    <row r="54905" x14ac:dyDescent="0.2"/>
    <row r="54906" x14ac:dyDescent="0.2"/>
    <row r="54907" x14ac:dyDescent="0.2"/>
    <row r="54908" x14ac:dyDescent="0.2"/>
    <row r="54909" x14ac:dyDescent="0.2"/>
    <row r="54910" x14ac:dyDescent="0.2"/>
    <row r="54911" x14ac:dyDescent="0.2"/>
    <row r="54912" x14ac:dyDescent="0.2"/>
    <row r="54913" x14ac:dyDescent="0.2"/>
    <row r="54914" x14ac:dyDescent="0.2"/>
    <row r="54915" x14ac:dyDescent="0.2"/>
    <row r="54916" x14ac:dyDescent="0.2"/>
    <row r="54917" x14ac:dyDescent="0.2"/>
    <row r="54918" x14ac:dyDescent="0.2"/>
    <row r="54919" x14ac:dyDescent="0.2"/>
    <row r="54920" x14ac:dyDescent="0.2"/>
    <row r="54921" x14ac:dyDescent="0.2"/>
    <row r="54922" x14ac:dyDescent="0.2"/>
    <row r="54923" x14ac:dyDescent="0.2"/>
    <row r="54924" x14ac:dyDescent="0.2"/>
    <row r="54925" x14ac:dyDescent="0.2"/>
    <row r="54926" x14ac:dyDescent="0.2"/>
    <row r="54927" x14ac:dyDescent="0.2"/>
    <row r="54928" x14ac:dyDescent="0.2"/>
    <row r="54929" x14ac:dyDescent="0.2"/>
    <row r="54930" x14ac:dyDescent="0.2"/>
    <row r="54931" x14ac:dyDescent="0.2"/>
    <row r="54932" x14ac:dyDescent="0.2"/>
    <row r="54933" x14ac:dyDescent="0.2"/>
    <row r="54934" x14ac:dyDescent="0.2"/>
    <row r="54935" x14ac:dyDescent="0.2"/>
    <row r="54936" x14ac:dyDescent="0.2"/>
    <row r="54937" x14ac:dyDescent="0.2"/>
    <row r="54938" x14ac:dyDescent="0.2"/>
    <row r="54939" x14ac:dyDescent="0.2"/>
    <row r="54940" x14ac:dyDescent="0.2"/>
    <row r="54941" x14ac:dyDescent="0.2"/>
    <row r="54942" x14ac:dyDescent="0.2"/>
    <row r="54943" x14ac:dyDescent="0.2"/>
    <row r="54944" x14ac:dyDescent="0.2"/>
    <row r="54945" x14ac:dyDescent="0.2"/>
    <row r="54946" x14ac:dyDescent="0.2"/>
    <row r="54947" x14ac:dyDescent="0.2"/>
    <row r="54948" x14ac:dyDescent="0.2"/>
    <row r="54949" x14ac:dyDescent="0.2"/>
    <row r="54950" x14ac:dyDescent="0.2"/>
    <row r="54951" x14ac:dyDescent="0.2"/>
    <row r="54952" x14ac:dyDescent="0.2"/>
    <row r="54953" x14ac:dyDescent="0.2"/>
    <row r="54954" x14ac:dyDescent="0.2"/>
    <row r="54955" x14ac:dyDescent="0.2"/>
    <row r="54956" x14ac:dyDescent="0.2"/>
    <row r="54957" x14ac:dyDescent="0.2"/>
    <row r="54958" x14ac:dyDescent="0.2"/>
    <row r="54959" x14ac:dyDescent="0.2"/>
    <row r="54960" x14ac:dyDescent="0.2"/>
    <row r="54961" x14ac:dyDescent="0.2"/>
    <row r="54962" x14ac:dyDescent="0.2"/>
    <row r="54963" x14ac:dyDescent="0.2"/>
    <row r="54964" x14ac:dyDescent="0.2"/>
    <row r="54965" x14ac:dyDescent="0.2"/>
    <row r="54966" x14ac:dyDescent="0.2"/>
    <row r="54967" x14ac:dyDescent="0.2"/>
    <row r="54968" x14ac:dyDescent="0.2"/>
    <row r="54969" x14ac:dyDescent="0.2"/>
    <row r="54970" x14ac:dyDescent="0.2"/>
    <row r="54971" x14ac:dyDescent="0.2"/>
    <row r="54972" x14ac:dyDescent="0.2"/>
    <row r="54973" x14ac:dyDescent="0.2"/>
    <row r="54974" x14ac:dyDescent="0.2"/>
    <row r="54975" x14ac:dyDescent="0.2"/>
    <row r="54976" x14ac:dyDescent="0.2"/>
    <row r="54977" x14ac:dyDescent="0.2"/>
    <row r="54978" x14ac:dyDescent="0.2"/>
    <row r="54979" x14ac:dyDescent="0.2"/>
    <row r="54980" x14ac:dyDescent="0.2"/>
    <row r="54981" x14ac:dyDescent="0.2"/>
    <row r="54982" x14ac:dyDescent="0.2"/>
    <row r="54983" x14ac:dyDescent="0.2"/>
    <row r="54984" x14ac:dyDescent="0.2"/>
    <row r="54985" x14ac:dyDescent="0.2"/>
    <row r="54986" x14ac:dyDescent="0.2"/>
    <row r="54987" x14ac:dyDescent="0.2"/>
    <row r="54988" x14ac:dyDescent="0.2"/>
    <row r="54989" x14ac:dyDescent="0.2"/>
    <row r="54990" x14ac:dyDescent="0.2"/>
    <row r="54991" x14ac:dyDescent="0.2"/>
    <row r="54992" x14ac:dyDescent="0.2"/>
    <row r="54993" x14ac:dyDescent="0.2"/>
    <row r="54994" x14ac:dyDescent="0.2"/>
    <row r="54995" x14ac:dyDescent="0.2"/>
    <row r="54996" x14ac:dyDescent="0.2"/>
    <row r="54997" x14ac:dyDescent="0.2"/>
    <row r="54998" x14ac:dyDescent="0.2"/>
    <row r="54999" x14ac:dyDescent="0.2"/>
    <row r="55000" x14ac:dyDescent="0.2"/>
    <row r="55001" x14ac:dyDescent="0.2"/>
    <row r="55002" x14ac:dyDescent="0.2"/>
    <row r="55003" x14ac:dyDescent="0.2"/>
    <row r="55004" x14ac:dyDescent="0.2"/>
    <row r="55005" x14ac:dyDescent="0.2"/>
    <row r="55006" x14ac:dyDescent="0.2"/>
    <row r="55007" x14ac:dyDescent="0.2"/>
    <row r="55008" x14ac:dyDescent="0.2"/>
    <row r="55009" x14ac:dyDescent="0.2"/>
    <row r="55010" x14ac:dyDescent="0.2"/>
    <row r="55011" x14ac:dyDescent="0.2"/>
    <row r="55012" x14ac:dyDescent="0.2"/>
    <row r="55013" x14ac:dyDescent="0.2"/>
    <row r="55014" x14ac:dyDescent="0.2"/>
    <row r="55015" x14ac:dyDescent="0.2"/>
    <row r="55016" x14ac:dyDescent="0.2"/>
    <row r="55017" x14ac:dyDescent="0.2"/>
    <row r="55018" x14ac:dyDescent="0.2"/>
    <row r="55019" x14ac:dyDescent="0.2"/>
    <row r="55020" x14ac:dyDescent="0.2"/>
    <row r="55021" x14ac:dyDescent="0.2"/>
    <row r="55022" x14ac:dyDescent="0.2"/>
    <row r="55023" x14ac:dyDescent="0.2"/>
    <row r="55024" x14ac:dyDescent="0.2"/>
    <row r="55025" x14ac:dyDescent="0.2"/>
    <row r="55026" x14ac:dyDescent="0.2"/>
    <row r="55027" x14ac:dyDescent="0.2"/>
    <row r="55028" x14ac:dyDescent="0.2"/>
    <row r="55029" x14ac:dyDescent="0.2"/>
    <row r="55030" x14ac:dyDescent="0.2"/>
    <row r="55031" x14ac:dyDescent="0.2"/>
    <row r="55032" x14ac:dyDescent="0.2"/>
    <row r="55033" x14ac:dyDescent="0.2"/>
    <row r="55034" x14ac:dyDescent="0.2"/>
    <row r="55035" x14ac:dyDescent="0.2"/>
    <row r="55036" x14ac:dyDescent="0.2"/>
    <row r="55037" x14ac:dyDescent="0.2"/>
    <row r="55038" x14ac:dyDescent="0.2"/>
    <row r="55039" x14ac:dyDescent="0.2"/>
    <row r="55040" x14ac:dyDescent="0.2"/>
    <row r="55041" x14ac:dyDescent="0.2"/>
    <row r="55042" x14ac:dyDescent="0.2"/>
    <row r="55043" x14ac:dyDescent="0.2"/>
    <row r="55044" x14ac:dyDescent="0.2"/>
    <row r="55045" x14ac:dyDescent="0.2"/>
    <row r="55046" x14ac:dyDescent="0.2"/>
    <row r="55047" x14ac:dyDescent="0.2"/>
    <row r="55048" x14ac:dyDescent="0.2"/>
    <row r="55049" x14ac:dyDescent="0.2"/>
    <row r="55050" x14ac:dyDescent="0.2"/>
    <row r="55051" x14ac:dyDescent="0.2"/>
    <row r="55052" x14ac:dyDescent="0.2"/>
    <row r="55053" x14ac:dyDescent="0.2"/>
    <row r="55054" x14ac:dyDescent="0.2"/>
    <row r="55055" x14ac:dyDescent="0.2"/>
    <row r="55056" x14ac:dyDescent="0.2"/>
    <row r="55057" x14ac:dyDescent="0.2"/>
    <row r="55058" x14ac:dyDescent="0.2"/>
    <row r="55059" x14ac:dyDescent="0.2"/>
    <row r="55060" x14ac:dyDescent="0.2"/>
    <row r="55061" x14ac:dyDescent="0.2"/>
    <row r="55062" x14ac:dyDescent="0.2"/>
    <row r="55063" x14ac:dyDescent="0.2"/>
    <row r="55064" x14ac:dyDescent="0.2"/>
    <row r="55065" x14ac:dyDescent="0.2"/>
    <row r="55066" x14ac:dyDescent="0.2"/>
    <row r="55067" x14ac:dyDescent="0.2"/>
    <row r="55068" x14ac:dyDescent="0.2"/>
    <row r="55069" x14ac:dyDescent="0.2"/>
    <row r="55070" x14ac:dyDescent="0.2"/>
    <row r="55071" x14ac:dyDescent="0.2"/>
    <row r="55072" x14ac:dyDescent="0.2"/>
    <row r="55073" x14ac:dyDescent="0.2"/>
    <row r="55074" x14ac:dyDescent="0.2"/>
    <row r="55075" x14ac:dyDescent="0.2"/>
    <row r="55076" x14ac:dyDescent="0.2"/>
    <row r="55077" x14ac:dyDescent="0.2"/>
    <row r="55078" x14ac:dyDescent="0.2"/>
    <row r="55079" x14ac:dyDescent="0.2"/>
    <row r="55080" x14ac:dyDescent="0.2"/>
    <row r="55081" x14ac:dyDescent="0.2"/>
    <row r="55082" x14ac:dyDescent="0.2"/>
    <row r="55083" x14ac:dyDescent="0.2"/>
    <row r="55084" x14ac:dyDescent="0.2"/>
    <row r="55085" x14ac:dyDescent="0.2"/>
    <row r="55086" x14ac:dyDescent="0.2"/>
    <row r="55087" x14ac:dyDescent="0.2"/>
    <row r="55088" x14ac:dyDescent="0.2"/>
    <row r="55089" x14ac:dyDescent="0.2"/>
    <row r="55090" x14ac:dyDescent="0.2"/>
    <row r="55091" x14ac:dyDescent="0.2"/>
    <row r="55092" x14ac:dyDescent="0.2"/>
    <row r="55093" x14ac:dyDescent="0.2"/>
    <row r="55094" x14ac:dyDescent="0.2"/>
    <row r="55095" x14ac:dyDescent="0.2"/>
    <row r="55096" x14ac:dyDescent="0.2"/>
    <row r="55097" x14ac:dyDescent="0.2"/>
    <row r="55098" x14ac:dyDescent="0.2"/>
    <row r="55099" x14ac:dyDescent="0.2"/>
    <row r="55100" x14ac:dyDescent="0.2"/>
    <row r="55101" x14ac:dyDescent="0.2"/>
    <row r="55102" x14ac:dyDescent="0.2"/>
    <row r="55103" x14ac:dyDescent="0.2"/>
    <row r="55104" x14ac:dyDescent="0.2"/>
    <row r="55105" x14ac:dyDescent="0.2"/>
    <row r="55106" x14ac:dyDescent="0.2"/>
    <row r="55107" x14ac:dyDescent="0.2"/>
    <row r="55108" x14ac:dyDescent="0.2"/>
    <row r="55109" x14ac:dyDescent="0.2"/>
    <row r="55110" x14ac:dyDescent="0.2"/>
    <row r="55111" x14ac:dyDescent="0.2"/>
    <row r="55112" x14ac:dyDescent="0.2"/>
    <row r="55113" x14ac:dyDescent="0.2"/>
    <row r="55114" x14ac:dyDescent="0.2"/>
    <row r="55115" x14ac:dyDescent="0.2"/>
    <row r="55116" x14ac:dyDescent="0.2"/>
    <row r="55117" x14ac:dyDescent="0.2"/>
    <row r="55118" x14ac:dyDescent="0.2"/>
    <row r="55119" x14ac:dyDescent="0.2"/>
    <row r="55120" x14ac:dyDescent="0.2"/>
    <row r="55121" x14ac:dyDescent="0.2"/>
    <row r="55122" x14ac:dyDescent="0.2"/>
    <row r="55123" x14ac:dyDescent="0.2"/>
    <row r="55124" x14ac:dyDescent="0.2"/>
    <row r="55125" x14ac:dyDescent="0.2"/>
    <row r="55126" x14ac:dyDescent="0.2"/>
    <row r="55127" x14ac:dyDescent="0.2"/>
    <row r="55128" x14ac:dyDescent="0.2"/>
    <row r="55129" x14ac:dyDescent="0.2"/>
    <row r="55130" x14ac:dyDescent="0.2"/>
    <row r="55131" x14ac:dyDescent="0.2"/>
    <row r="55132" x14ac:dyDescent="0.2"/>
    <row r="55133" x14ac:dyDescent="0.2"/>
    <row r="55134" x14ac:dyDescent="0.2"/>
    <row r="55135" x14ac:dyDescent="0.2"/>
    <row r="55136" x14ac:dyDescent="0.2"/>
    <row r="55137" x14ac:dyDescent="0.2"/>
    <row r="55138" x14ac:dyDescent="0.2"/>
    <row r="55139" x14ac:dyDescent="0.2"/>
    <row r="55140" x14ac:dyDescent="0.2"/>
    <row r="55141" x14ac:dyDescent="0.2"/>
    <row r="55142" x14ac:dyDescent="0.2"/>
    <row r="55143" x14ac:dyDescent="0.2"/>
    <row r="55144" x14ac:dyDescent="0.2"/>
    <row r="55145" x14ac:dyDescent="0.2"/>
    <row r="55146" x14ac:dyDescent="0.2"/>
    <row r="55147" x14ac:dyDescent="0.2"/>
    <row r="55148" x14ac:dyDescent="0.2"/>
    <row r="55149" x14ac:dyDescent="0.2"/>
    <row r="55150" x14ac:dyDescent="0.2"/>
    <row r="55151" x14ac:dyDescent="0.2"/>
    <row r="55152" x14ac:dyDescent="0.2"/>
    <row r="55153" x14ac:dyDescent="0.2"/>
    <row r="55154" x14ac:dyDescent="0.2"/>
    <row r="55155" x14ac:dyDescent="0.2"/>
    <row r="55156" x14ac:dyDescent="0.2"/>
    <row r="55157" x14ac:dyDescent="0.2"/>
    <row r="55158" x14ac:dyDescent="0.2"/>
    <row r="55159" x14ac:dyDescent="0.2"/>
    <row r="55160" x14ac:dyDescent="0.2"/>
    <row r="55161" x14ac:dyDescent="0.2"/>
    <row r="55162" x14ac:dyDescent="0.2"/>
    <row r="55163" x14ac:dyDescent="0.2"/>
    <row r="55164" x14ac:dyDescent="0.2"/>
    <row r="55165" x14ac:dyDescent="0.2"/>
    <row r="55166" x14ac:dyDescent="0.2"/>
    <row r="55167" x14ac:dyDescent="0.2"/>
    <row r="55168" x14ac:dyDescent="0.2"/>
    <row r="55169" x14ac:dyDescent="0.2"/>
    <row r="55170" x14ac:dyDescent="0.2"/>
    <row r="55171" x14ac:dyDescent="0.2"/>
    <row r="55172" x14ac:dyDescent="0.2"/>
    <row r="55173" x14ac:dyDescent="0.2"/>
    <row r="55174" x14ac:dyDescent="0.2"/>
    <row r="55175" x14ac:dyDescent="0.2"/>
    <row r="55176" x14ac:dyDescent="0.2"/>
    <row r="55177" x14ac:dyDescent="0.2"/>
    <row r="55178" x14ac:dyDescent="0.2"/>
    <row r="55179" x14ac:dyDescent="0.2"/>
    <row r="55180" x14ac:dyDescent="0.2"/>
    <row r="55181" x14ac:dyDescent="0.2"/>
    <row r="55182" x14ac:dyDescent="0.2"/>
    <row r="55183" x14ac:dyDescent="0.2"/>
    <row r="55184" x14ac:dyDescent="0.2"/>
    <row r="55185" x14ac:dyDescent="0.2"/>
    <row r="55186" x14ac:dyDescent="0.2"/>
    <row r="55187" x14ac:dyDescent="0.2"/>
    <row r="55188" x14ac:dyDescent="0.2"/>
    <row r="55189" x14ac:dyDescent="0.2"/>
    <row r="55190" x14ac:dyDescent="0.2"/>
    <row r="55191" x14ac:dyDescent="0.2"/>
    <row r="55192" x14ac:dyDescent="0.2"/>
    <row r="55193" x14ac:dyDescent="0.2"/>
    <row r="55194" x14ac:dyDescent="0.2"/>
    <row r="55195" x14ac:dyDescent="0.2"/>
    <row r="55196" x14ac:dyDescent="0.2"/>
    <row r="55197" x14ac:dyDescent="0.2"/>
    <row r="55198" x14ac:dyDescent="0.2"/>
    <row r="55199" x14ac:dyDescent="0.2"/>
    <row r="55200" x14ac:dyDescent="0.2"/>
    <row r="55201" x14ac:dyDescent="0.2"/>
    <row r="55202" x14ac:dyDescent="0.2"/>
    <row r="55203" x14ac:dyDescent="0.2"/>
    <row r="55204" x14ac:dyDescent="0.2"/>
    <row r="55205" x14ac:dyDescent="0.2"/>
    <row r="55206" x14ac:dyDescent="0.2"/>
    <row r="55207" x14ac:dyDescent="0.2"/>
    <row r="55208" x14ac:dyDescent="0.2"/>
    <row r="55209" x14ac:dyDescent="0.2"/>
    <row r="55210" x14ac:dyDescent="0.2"/>
    <row r="55211" x14ac:dyDescent="0.2"/>
    <row r="55212" x14ac:dyDescent="0.2"/>
    <row r="55213" x14ac:dyDescent="0.2"/>
    <row r="55214" x14ac:dyDescent="0.2"/>
    <row r="55215" x14ac:dyDescent="0.2"/>
    <row r="55216" x14ac:dyDescent="0.2"/>
    <row r="55217" x14ac:dyDescent="0.2"/>
    <row r="55218" x14ac:dyDescent="0.2"/>
    <row r="55219" x14ac:dyDescent="0.2"/>
    <row r="55220" x14ac:dyDescent="0.2"/>
    <row r="55221" x14ac:dyDescent="0.2"/>
    <row r="55222" x14ac:dyDescent="0.2"/>
    <row r="55223" x14ac:dyDescent="0.2"/>
    <row r="55224" x14ac:dyDescent="0.2"/>
    <row r="55225" x14ac:dyDescent="0.2"/>
    <row r="55226" x14ac:dyDescent="0.2"/>
    <row r="55227" x14ac:dyDescent="0.2"/>
    <row r="55228" x14ac:dyDescent="0.2"/>
    <row r="55229" x14ac:dyDescent="0.2"/>
    <row r="55230" x14ac:dyDescent="0.2"/>
    <row r="55231" x14ac:dyDescent="0.2"/>
    <row r="55232" x14ac:dyDescent="0.2"/>
    <row r="55233" x14ac:dyDescent="0.2"/>
    <row r="55234" x14ac:dyDescent="0.2"/>
    <row r="55235" x14ac:dyDescent="0.2"/>
    <row r="55236" x14ac:dyDescent="0.2"/>
    <row r="55237" x14ac:dyDescent="0.2"/>
    <row r="55238" x14ac:dyDescent="0.2"/>
    <row r="55239" x14ac:dyDescent="0.2"/>
    <row r="55240" x14ac:dyDescent="0.2"/>
    <row r="55241" x14ac:dyDescent="0.2"/>
    <row r="55242" x14ac:dyDescent="0.2"/>
    <row r="55243" x14ac:dyDescent="0.2"/>
    <row r="55244" x14ac:dyDescent="0.2"/>
    <row r="55245" x14ac:dyDescent="0.2"/>
    <row r="55246" x14ac:dyDescent="0.2"/>
    <row r="55247" x14ac:dyDescent="0.2"/>
    <row r="55248" x14ac:dyDescent="0.2"/>
    <row r="55249" x14ac:dyDescent="0.2"/>
    <row r="55250" x14ac:dyDescent="0.2"/>
    <row r="55251" x14ac:dyDescent="0.2"/>
    <row r="55252" x14ac:dyDescent="0.2"/>
    <row r="55253" x14ac:dyDescent="0.2"/>
    <row r="55254" x14ac:dyDescent="0.2"/>
    <row r="55255" x14ac:dyDescent="0.2"/>
    <row r="55256" x14ac:dyDescent="0.2"/>
    <row r="55257" x14ac:dyDescent="0.2"/>
    <row r="55258" x14ac:dyDescent="0.2"/>
    <row r="55259" x14ac:dyDescent="0.2"/>
    <row r="55260" x14ac:dyDescent="0.2"/>
    <row r="55261" x14ac:dyDescent="0.2"/>
    <row r="55262" x14ac:dyDescent="0.2"/>
    <row r="55263" x14ac:dyDescent="0.2"/>
    <row r="55264" x14ac:dyDescent="0.2"/>
    <row r="55265" x14ac:dyDescent="0.2"/>
    <row r="55266" x14ac:dyDescent="0.2"/>
    <row r="55267" x14ac:dyDescent="0.2"/>
    <row r="55268" x14ac:dyDescent="0.2"/>
    <row r="55269" x14ac:dyDescent="0.2"/>
    <row r="55270" x14ac:dyDescent="0.2"/>
    <row r="55271" x14ac:dyDescent="0.2"/>
    <row r="55272" x14ac:dyDescent="0.2"/>
    <row r="55273" x14ac:dyDescent="0.2"/>
    <row r="55274" x14ac:dyDescent="0.2"/>
    <row r="55275" x14ac:dyDescent="0.2"/>
    <row r="55276" x14ac:dyDescent="0.2"/>
    <row r="55277" x14ac:dyDescent="0.2"/>
    <row r="55278" x14ac:dyDescent="0.2"/>
    <row r="55279" x14ac:dyDescent="0.2"/>
    <row r="55280" x14ac:dyDescent="0.2"/>
    <row r="55281" x14ac:dyDescent="0.2"/>
    <row r="55282" x14ac:dyDescent="0.2"/>
    <row r="55283" x14ac:dyDescent="0.2"/>
    <row r="55284" x14ac:dyDescent="0.2"/>
    <row r="55285" x14ac:dyDescent="0.2"/>
    <row r="55286" x14ac:dyDescent="0.2"/>
    <row r="55287" x14ac:dyDescent="0.2"/>
    <row r="55288" x14ac:dyDescent="0.2"/>
    <row r="55289" x14ac:dyDescent="0.2"/>
    <row r="55290" x14ac:dyDescent="0.2"/>
    <row r="55291" x14ac:dyDescent="0.2"/>
    <row r="55292" x14ac:dyDescent="0.2"/>
    <row r="55293" x14ac:dyDescent="0.2"/>
    <row r="55294" x14ac:dyDescent="0.2"/>
    <row r="55295" x14ac:dyDescent="0.2"/>
    <row r="55296" x14ac:dyDescent="0.2"/>
    <row r="55297" x14ac:dyDescent="0.2"/>
    <row r="55298" x14ac:dyDescent="0.2"/>
    <row r="55299" x14ac:dyDescent="0.2"/>
    <row r="55300" x14ac:dyDescent="0.2"/>
    <row r="55301" x14ac:dyDescent="0.2"/>
    <row r="55302" x14ac:dyDescent="0.2"/>
    <row r="55303" x14ac:dyDescent="0.2"/>
    <row r="55304" x14ac:dyDescent="0.2"/>
    <row r="55305" x14ac:dyDescent="0.2"/>
    <row r="55306" x14ac:dyDescent="0.2"/>
    <row r="55307" x14ac:dyDescent="0.2"/>
    <row r="55308" x14ac:dyDescent="0.2"/>
    <row r="55309" x14ac:dyDescent="0.2"/>
    <row r="55310" x14ac:dyDescent="0.2"/>
    <row r="55311" x14ac:dyDescent="0.2"/>
    <row r="55312" x14ac:dyDescent="0.2"/>
    <row r="55313" x14ac:dyDescent="0.2"/>
    <row r="55314" x14ac:dyDescent="0.2"/>
    <row r="55315" x14ac:dyDescent="0.2"/>
    <row r="55316" x14ac:dyDescent="0.2"/>
    <row r="55317" x14ac:dyDescent="0.2"/>
    <row r="55318" x14ac:dyDescent="0.2"/>
    <row r="55319" x14ac:dyDescent="0.2"/>
    <row r="55320" x14ac:dyDescent="0.2"/>
    <row r="55321" x14ac:dyDescent="0.2"/>
    <row r="55322" x14ac:dyDescent="0.2"/>
    <row r="55323" x14ac:dyDescent="0.2"/>
    <row r="55324" x14ac:dyDescent="0.2"/>
    <row r="55325" x14ac:dyDescent="0.2"/>
    <row r="55326" x14ac:dyDescent="0.2"/>
    <row r="55327" x14ac:dyDescent="0.2"/>
    <row r="55328" x14ac:dyDescent="0.2"/>
    <row r="55329" x14ac:dyDescent="0.2"/>
    <row r="55330" x14ac:dyDescent="0.2"/>
    <row r="55331" x14ac:dyDescent="0.2"/>
    <row r="55332" x14ac:dyDescent="0.2"/>
    <row r="55333" x14ac:dyDescent="0.2"/>
    <row r="55334" x14ac:dyDescent="0.2"/>
    <row r="55335" x14ac:dyDescent="0.2"/>
    <row r="55336" x14ac:dyDescent="0.2"/>
    <row r="55337" x14ac:dyDescent="0.2"/>
    <row r="55338" x14ac:dyDescent="0.2"/>
    <row r="55339" x14ac:dyDescent="0.2"/>
    <row r="55340" x14ac:dyDescent="0.2"/>
    <row r="55341" x14ac:dyDescent="0.2"/>
    <row r="55342" x14ac:dyDescent="0.2"/>
    <row r="55343" x14ac:dyDescent="0.2"/>
    <row r="55344" x14ac:dyDescent="0.2"/>
    <row r="55345" x14ac:dyDescent="0.2"/>
    <row r="55346" x14ac:dyDescent="0.2"/>
    <row r="55347" x14ac:dyDescent="0.2"/>
    <row r="55348" x14ac:dyDescent="0.2"/>
    <row r="55349" x14ac:dyDescent="0.2"/>
    <row r="55350" x14ac:dyDescent="0.2"/>
    <row r="55351" x14ac:dyDescent="0.2"/>
    <row r="55352" x14ac:dyDescent="0.2"/>
    <row r="55353" x14ac:dyDescent="0.2"/>
    <row r="55354" x14ac:dyDescent="0.2"/>
    <row r="55355" x14ac:dyDescent="0.2"/>
    <row r="55356" x14ac:dyDescent="0.2"/>
    <row r="55357" x14ac:dyDescent="0.2"/>
    <row r="55358" x14ac:dyDescent="0.2"/>
    <row r="55359" x14ac:dyDescent="0.2"/>
    <row r="55360" x14ac:dyDescent="0.2"/>
    <row r="55361" x14ac:dyDescent="0.2"/>
    <row r="55362" x14ac:dyDescent="0.2"/>
    <row r="55363" x14ac:dyDescent="0.2"/>
    <row r="55364" x14ac:dyDescent="0.2"/>
    <row r="55365" x14ac:dyDescent="0.2"/>
    <row r="55366" x14ac:dyDescent="0.2"/>
    <row r="55367" x14ac:dyDescent="0.2"/>
    <row r="55368" x14ac:dyDescent="0.2"/>
    <row r="55369" x14ac:dyDescent="0.2"/>
    <row r="55370" x14ac:dyDescent="0.2"/>
    <row r="55371" x14ac:dyDescent="0.2"/>
    <row r="55372" x14ac:dyDescent="0.2"/>
    <row r="55373" x14ac:dyDescent="0.2"/>
    <row r="55374" x14ac:dyDescent="0.2"/>
    <row r="55375" x14ac:dyDescent="0.2"/>
    <row r="55376" x14ac:dyDescent="0.2"/>
    <row r="55377" x14ac:dyDescent="0.2"/>
    <row r="55378" x14ac:dyDescent="0.2"/>
    <row r="55379" x14ac:dyDescent="0.2"/>
    <row r="55380" x14ac:dyDescent="0.2"/>
    <row r="55381" x14ac:dyDescent="0.2"/>
    <row r="55382" x14ac:dyDescent="0.2"/>
    <row r="55383" x14ac:dyDescent="0.2"/>
    <row r="55384" x14ac:dyDescent="0.2"/>
    <row r="55385" x14ac:dyDescent="0.2"/>
    <row r="55386" x14ac:dyDescent="0.2"/>
    <row r="55387" x14ac:dyDescent="0.2"/>
    <row r="55388" x14ac:dyDescent="0.2"/>
    <row r="55389" x14ac:dyDescent="0.2"/>
    <row r="55390" x14ac:dyDescent="0.2"/>
    <row r="55391" x14ac:dyDescent="0.2"/>
    <row r="55392" x14ac:dyDescent="0.2"/>
    <row r="55393" x14ac:dyDescent="0.2"/>
    <row r="55394" x14ac:dyDescent="0.2"/>
    <row r="55395" x14ac:dyDescent="0.2"/>
    <row r="55396" x14ac:dyDescent="0.2"/>
    <row r="55397" x14ac:dyDescent="0.2"/>
    <row r="55398" x14ac:dyDescent="0.2"/>
    <row r="55399" x14ac:dyDescent="0.2"/>
    <row r="55400" x14ac:dyDescent="0.2"/>
    <row r="55401" x14ac:dyDescent="0.2"/>
    <row r="55402" x14ac:dyDescent="0.2"/>
    <row r="55403" x14ac:dyDescent="0.2"/>
    <row r="55404" x14ac:dyDescent="0.2"/>
    <row r="55405" x14ac:dyDescent="0.2"/>
    <row r="55406" x14ac:dyDescent="0.2"/>
    <row r="55407" x14ac:dyDescent="0.2"/>
    <row r="55408" x14ac:dyDescent="0.2"/>
    <row r="55409" x14ac:dyDescent="0.2"/>
    <row r="55410" x14ac:dyDescent="0.2"/>
    <row r="55411" x14ac:dyDescent="0.2"/>
    <row r="55412" x14ac:dyDescent="0.2"/>
    <row r="55413" x14ac:dyDescent="0.2"/>
    <row r="55414" x14ac:dyDescent="0.2"/>
    <row r="55415" x14ac:dyDescent="0.2"/>
    <row r="55416" x14ac:dyDescent="0.2"/>
    <row r="55417" x14ac:dyDescent="0.2"/>
    <row r="55418" x14ac:dyDescent="0.2"/>
    <row r="55419" x14ac:dyDescent="0.2"/>
    <row r="55420" x14ac:dyDescent="0.2"/>
    <row r="55421" x14ac:dyDescent="0.2"/>
    <row r="55422" x14ac:dyDescent="0.2"/>
    <row r="55423" x14ac:dyDescent="0.2"/>
    <row r="55424" x14ac:dyDescent="0.2"/>
    <row r="55425" x14ac:dyDescent="0.2"/>
    <row r="55426" x14ac:dyDescent="0.2"/>
    <row r="55427" x14ac:dyDescent="0.2"/>
    <row r="55428" x14ac:dyDescent="0.2"/>
    <row r="55429" x14ac:dyDescent="0.2"/>
    <row r="55430" x14ac:dyDescent="0.2"/>
    <row r="55431" x14ac:dyDescent="0.2"/>
    <row r="55432" x14ac:dyDescent="0.2"/>
    <row r="55433" x14ac:dyDescent="0.2"/>
    <row r="55434" x14ac:dyDescent="0.2"/>
    <row r="55435" x14ac:dyDescent="0.2"/>
    <row r="55436" x14ac:dyDescent="0.2"/>
    <row r="55437" x14ac:dyDescent="0.2"/>
    <row r="55438" x14ac:dyDescent="0.2"/>
    <row r="55439" x14ac:dyDescent="0.2"/>
    <row r="55440" x14ac:dyDescent="0.2"/>
    <row r="55441" x14ac:dyDescent="0.2"/>
    <row r="55442" x14ac:dyDescent="0.2"/>
    <row r="55443" x14ac:dyDescent="0.2"/>
    <row r="55444" x14ac:dyDescent="0.2"/>
    <row r="55445" x14ac:dyDescent="0.2"/>
    <row r="55446" x14ac:dyDescent="0.2"/>
    <row r="55447" x14ac:dyDescent="0.2"/>
    <row r="55448" x14ac:dyDescent="0.2"/>
    <row r="55449" x14ac:dyDescent="0.2"/>
    <row r="55450" x14ac:dyDescent="0.2"/>
    <row r="55451" x14ac:dyDescent="0.2"/>
    <row r="55452" x14ac:dyDescent="0.2"/>
    <row r="55453" x14ac:dyDescent="0.2"/>
    <row r="55454" x14ac:dyDescent="0.2"/>
    <row r="55455" x14ac:dyDescent="0.2"/>
    <row r="55456" x14ac:dyDescent="0.2"/>
    <row r="55457" x14ac:dyDescent="0.2"/>
    <row r="55458" x14ac:dyDescent="0.2"/>
    <row r="55459" x14ac:dyDescent="0.2"/>
    <row r="55460" x14ac:dyDescent="0.2"/>
    <row r="55461" x14ac:dyDescent="0.2"/>
    <row r="55462" x14ac:dyDescent="0.2"/>
    <row r="55463" x14ac:dyDescent="0.2"/>
    <row r="55464" x14ac:dyDescent="0.2"/>
    <row r="55465" x14ac:dyDescent="0.2"/>
    <row r="55466" x14ac:dyDescent="0.2"/>
    <row r="55467" x14ac:dyDescent="0.2"/>
    <row r="55468" x14ac:dyDescent="0.2"/>
    <row r="55469" x14ac:dyDescent="0.2"/>
    <row r="55470" x14ac:dyDescent="0.2"/>
    <row r="55471" x14ac:dyDescent="0.2"/>
    <row r="55472" x14ac:dyDescent="0.2"/>
    <row r="55473" x14ac:dyDescent="0.2"/>
    <row r="55474" x14ac:dyDescent="0.2"/>
    <row r="55475" x14ac:dyDescent="0.2"/>
    <row r="55476" x14ac:dyDescent="0.2"/>
    <row r="55477" x14ac:dyDescent="0.2"/>
    <row r="55478" x14ac:dyDescent="0.2"/>
    <row r="55479" x14ac:dyDescent="0.2"/>
    <row r="55480" x14ac:dyDescent="0.2"/>
    <row r="55481" x14ac:dyDescent="0.2"/>
    <row r="55482" x14ac:dyDescent="0.2"/>
    <row r="55483" x14ac:dyDescent="0.2"/>
    <row r="55484" x14ac:dyDescent="0.2"/>
    <row r="55485" x14ac:dyDescent="0.2"/>
    <row r="55486" x14ac:dyDescent="0.2"/>
    <row r="55487" x14ac:dyDescent="0.2"/>
    <row r="55488" x14ac:dyDescent="0.2"/>
    <row r="55489" x14ac:dyDescent="0.2"/>
    <row r="55490" x14ac:dyDescent="0.2"/>
    <row r="55491" x14ac:dyDescent="0.2"/>
    <row r="55492" x14ac:dyDescent="0.2"/>
    <row r="55493" x14ac:dyDescent="0.2"/>
    <row r="55494" x14ac:dyDescent="0.2"/>
    <row r="55495" x14ac:dyDescent="0.2"/>
    <row r="55496" x14ac:dyDescent="0.2"/>
    <row r="55497" x14ac:dyDescent="0.2"/>
    <row r="55498" x14ac:dyDescent="0.2"/>
    <row r="55499" x14ac:dyDescent="0.2"/>
    <row r="55500" x14ac:dyDescent="0.2"/>
    <row r="55501" x14ac:dyDescent="0.2"/>
    <row r="55502" x14ac:dyDescent="0.2"/>
    <row r="55503" x14ac:dyDescent="0.2"/>
    <row r="55504" x14ac:dyDescent="0.2"/>
    <row r="55505" x14ac:dyDescent="0.2"/>
    <row r="55506" x14ac:dyDescent="0.2"/>
    <row r="55507" x14ac:dyDescent="0.2"/>
    <row r="55508" x14ac:dyDescent="0.2"/>
    <row r="55509" x14ac:dyDescent="0.2"/>
    <row r="55510" x14ac:dyDescent="0.2"/>
    <row r="55511" x14ac:dyDescent="0.2"/>
    <row r="55512" x14ac:dyDescent="0.2"/>
    <row r="55513" x14ac:dyDescent="0.2"/>
    <row r="55514" x14ac:dyDescent="0.2"/>
    <row r="55515" x14ac:dyDescent="0.2"/>
    <row r="55516" x14ac:dyDescent="0.2"/>
    <row r="55517" x14ac:dyDescent="0.2"/>
    <row r="55518" x14ac:dyDescent="0.2"/>
    <row r="55519" x14ac:dyDescent="0.2"/>
    <row r="55520" x14ac:dyDescent="0.2"/>
    <row r="55521" x14ac:dyDescent="0.2"/>
    <row r="55522" x14ac:dyDescent="0.2"/>
    <row r="55523" x14ac:dyDescent="0.2"/>
    <row r="55524" x14ac:dyDescent="0.2"/>
    <row r="55525" x14ac:dyDescent="0.2"/>
    <row r="55526" x14ac:dyDescent="0.2"/>
    <row r="55527" x14ac:dyDescent="0.2"/>
    <row r="55528" x14ac:dyDescent="0.2"/>
    <row r="55529" x14ac:dyDescent="0.2"/>
    <row r="55530" x14ac:dyDescent="0.2"/>
    <row r="55531" x14ac:dyDescent="0.2"/>
    <row r="55532" x14ac:dyDescent="0.2"/>
    <row r="55533" x14ac:dyDescent="0.2"/>
    <row r="55534" x14ac:dyDescent="0.2"/>
    <row r="55535" x14ac:dyDescent="0.2"/>
    <row r="55536" x14ac:dyDescent="0.2"/>
    <row r="55537" x14ac:dyDescent="0.2"/>
    <row r="55538" x14ac:dyDescent="0.2"/>
    <row r="55539" x14ac:dyDescent="0.2"/>
    <row r="55540" x14ac:dyDescent="0.2"/>
    <row r="55541" x14ac:dyDescent="0.2"/>
    <row r="55542" x14ac:dyDescent="0.2"/>
    <row r="55543" x14ac:dyDescent="0.2"/>
    <row r="55544" x14ac:dyDescent="0.2"/>
    <row r="55545" x14ac:dyDescent="0.2"/>
    <row r="55546" x14ac:dyDescent="0.2"/>
    <row r="55547" x14ac:dyDescent="0.2"/>
    <row r="55548" x14ac:dyDescent="0.2"/>
    <row r="55549" x14ac:dyDescent="0.2"/>
    <row r="55550" x14ac:dyDescent="0.2"/>
    <row r="55551" x14ac:dyDescent="0.2"/>
    <row r="55552" x14ac:dyDescent="0.2"/>
    <row r="55553" x14ac:dyDescent="0.2"/>
    <row r="55554" x14ac:dyDescent="0.2"/>
    <row r="55555" x14ac:dyDescent="0.2"/>
    <row r="55556" x14ac:dyDescent="0.2"/>
    <row r="55557" x14ac:dyDescent="0.2"/>
    <row r="55558" x14ac:dyDescent="0.2"/>
    <row r="55559" x14ac:dyDescent="0.2"/>
    <row r="55560" x14ac:dyDescent="0.2"/>
    <row r="55561" x14ac:dyDescent="0.2"/>
    <row r="55562" x14ac:dyDescent="0.2"/>
    <row r="55563" x14ac:dyDescent="0.2"/>
    <row r="55564" x14ac:dyDescent="0.2"/>
    <row r="55565" x14ac:dyDescent="0.2"/>
    <row r="55566" x14ac:dyDescent="0.2"/>
    <row r="55567" x14ac:dyDescent="0.2"/>
    <row r="55568" x14ac:dyDescent="0.2"/>
    <row r="55569" x14ac:dyDescent="0.2"/>
    <row r="55570" x14ac:dyDescent="0.2"/>
    <row r="55571" x14ac:dyDescent="0.2"/>
    <row r="55572" x14ac:dyDescent="0.2"/>
    <row r="55573" x14ac:dyDescent="0.2"/>
    <row r="55574" x14ac:dyDescent="0.2"/>
    <row r="55575" x14ac:dyDescent="0.2"/>
    <row r="55576" x14ac:dyDescent="0.2"/>
    <row r="55577" x14ac:dyDescent="0.2"/>
    <row r="55578" x14ac:dyDescent="0.2"/>
    <row r="55579" x14ac:dyDescent="0.2"/>
    <row r="55580" x14ac:dyDescent="0.2"/>
    <row r="55581" x14ac:dyDescent="0.2"/>
    <row r="55582" x14ac:dyDescent="0.2"/>
    <row r="55583" x14ac:dyDescent="0.2"/>
    <row r="55584" x14ac:dyDescent="0.2"/>
    <row r="55585" x14ac:dyDescent="0.2"/>
    <row r="55586" x14ac:dyDescent="0.2"/>
    <row r="55587" x14ac:dyDescent="0.2"/>
    <row r="55588" x14ac:dyDescent="0.2"/>
    <row r="55589" x14ac:dyDescent="0.2"/>
    <row r="55590" x14ac:dyDescent="0.2"/>
    <row r="55591" x14ac:dyDescent="0.2"/>
    <row r="55592" x14ac:dyDescent="0.2"/>
    <row r="55593" x14ac:dyDescent="0.2"/>
    <row r="55594" x14ac:dyDescent="0.2"/>
    <row r="55595" x14ac:dyDescent="0.2"/>
    <row r="55596" x14ac:dyDescent="0.2"/>
    <row r="55597" x14ac:dyDescent="0.2"/>
    <row r="55598" x14ac:dyDescent="0.2"/>
    <row r="55599" x14ac:dyDescent="0.2"/>
    <row r="55600" x14ac:dyDescent="0.2"/>
    <row r="55601" x14ac:dyDescent="0.2"/>
    <row r="55602" x14ac:dyDescent="0.2"/>
    <row r="55603" x14ac:dyDescent="0.2"/>
    <row r="55604" x14ac:dyDescent="0.2"/>
    <row r="55605" x14ac:dyDescent="0.2"/>
    <row r="55606" x14ac:dyDescent="0.2"/>
    <row r="55607" x14ac:dyDescent="0.2"/>
    <row r="55608" x14ac:dyDescent="0.2"/>
    <row r="55609" x14ac:dyDescent="0.2"/>
    <row r="55610" x14ac:dyDescent="0.2"/>
    <row r="55611" x14ac:dyDescent="0.2"/>
    <row r="55612" x14ac:dyDescent="0.2"/>
    <row r="55613" x14ac:dyDescent="0.2"/>
    <row r="55614" x14ac:dyDescent="0.2"/>
    <row r="55615" x14ac:dyDescent="0.2"/>
    <row r="55616" x14ac:dyDescent="0.2"/>
    <row r="55617" x14ac:dyDescent="0.2"/>
    <row r="55618" x14ac:dyDescent="0.2"/>
    <row r="55619" x14ac:dyDescent="0.2"/>
    <row r="55620" x14ac:dyDescent="0.2"/>
    <row r="55621" x14ac:dyDescent="0.2"/>
    <row r="55622" x14ac:dyDescent="0.2"/>
    <row r="55623" x14ac:dyDescent="0.2"/>
    <row r="55624" x14ac:dyDescent="0.2"/>
    <row r="55625" x14ac:dyDescent="0.2"/>
    <row r="55626" x14ac:dyDescent="0.2"/>
    <row r="55627" x14ac:dyDescent="0.2"/>
    <row r="55628" x14ac:dyDescent="0.2"/>
    <row r="55629" x14ac:dyDescent="0.2"/>
    <row r="55630" x14ac:dyDescent="0.2"/>
    <row r="55631" x14ac:dyDescent="0.2"/>
    <row r="55632" x14ac:dyDescent="0.2"/>
    <row r="55633" x14ac:dyDescent="0.2"/>
    <row r="55634" x14ac:dyDescent="0.2"/>
    <row r="55635" x14ac:dyDescent="0.2"/>
    <row r="55636" x14ac:dyDescent="0.2"/>
    <row r="55637" x14ac:dyDescent="0.2"/>
    <row r="55638" x14ac:dyDescent="0.2"/>
    <row r="55639" x14ac:dyDescent="0.2"/>
    <row r="55640" x14ac:dyDescent="0.2"/>
    <row r="55641" x14ac:dyDescent="0.2"/>
    <row r="55642" x14ac:dyDescent="0.2"/>
    <row r="55643" x14ac:dyDescent="0.2"/>
    <row r="55644" x14ac:dyDescent="0.2"/>
    <row r="55645" x14ac:dyDescent="0.2"/>
    <row r="55646" x14ac:dyDescent="0.2"/>
    <row r="55647" x14ac:dyDescent="0.2"/>
    <row r="55648" x14ac:dyDescent="0.2"/>
    <row r="55649" x14ac:dyDescent="0.2"/>
    <row r="55650" x14ac:dyDescent="0.2"/>
    <row r="55651" x14ac:dyDescent="0.2"/>
    <row r="55652" x14ac:dyDescent="0.2"/>
    <row r="55653" x14ac:dyDescent="0.2"/>
    <row r="55654" x14ac:dyDescent="0.2"/>
    <row r="55655" x14ac:dyDescent="0.2"/>
    <row r="55656" x14ac:dyDescent="0.2"/>
    <row r="55657" x14ac:dyDescent="0.2"/>
    <row r="55658" x14ac:dyDescent="0.2"/>
    <row r="55659" x14ac:dyDescent="0.2"/>
    <row r="55660" x14ac:dyDescent="0.2"/>
    <row r="55661" x14ac:dyDescent="0.2"/>
    <row r="55662" x14ac:dyDescent="0.2"/>
    <row r="55663" x14ac:dyDescent="0.2"/>
    <row r="55664" x14ac:dyDescent="0.2"/>
    <row r="55665" x14ac:dyDescent="0.2"/>
    <row r="55666" x14ac:dyDescent="0.2"/>
    <row r="55667" x14ac:dyDescent="0.2"/>
    <row r="55668" x14ac:dyDescent="0.2"/>
    <row r="55669" x14ac:dyDescent="0.2"/>
    <row r="55670" x14ac:dyDescent="0.2"/>
    <row r="55671" x14ac:dyDescent="0.2"/>
    <row r="55672" x14ac:dyDescent="0.2"/>
    <row r="55673" x14ac:dyDescent="0.2"/>
    <row r="55674" x14ac:dyDescent="0.2"/>
    <row r="55675" x14ac:dyDescent="0.2"/>
    <row r="55676" x14ac:dyDescent="0.2"/>
    <row r="55677" x14ac:dyDescent="0.2"/>
    <row r="55678" x14ac:dyDescent="0.2"/>
    <row r="55679" x14ac:dyDescent="0.2"/>
    <row r="55680" x14ac:dyDescent="0.2"/>
    <row r="55681" x14ac:dyDescent="0.2"/>
    <row r="55682" x14ac:dyDescent="0.2"/>
    <row r="55683" x14ac:dyDescent="0.2"/>
    <row r="55684" x14ac:dyDescent="0.2"/>
    <row r="55685" x14ac:dyDescent="0.2"/>
    <row r="55686" x14ac:dyDescent="0.2"/>
    <row r="55687" x14ac:dyDescent="0.2"/>
    <row r="55688" x14ac:dyDescent="0.2"/>
    <row r="55689" x14ac:dyDescent="0.2"/>
    <row r="55690" x14ac:dyDescent="0.2"/>
    <row r="55691" x14ac:dyDescent="0.2"/>
    <row r="55692" x14ac:dyDescent="0.2"/>
    <row r="55693" x14ac:dyDescent="0.2"/>
    <row r="55694" x14ac:dyDescent="0.2"/>
    <row r="55695" x14ac:dyDescent="0.2"/>
    <row r="55696" x14ac:dyDescent="0.2"/>
    <row r="55697" x14ac:dyDescent="0.2"/>
    <row r="55698" x14ac:dyDescent="0.2"/>
    <row r="55699" x14ac:dyDescent="0.2"/>
    <row r="55700" x14ac:dyDescent="0.2"/>
    <row r="55701" x14ac:dyDescent="0.2"/>
    <row r="55702" x14ac:dyDescent="0.2"/>
    <row r="55703" x14ac:dyDescent="0.2"/>
    <row r="55704" x14ac:dyDescent="0.2"/>
    <row r="55705" x14ac:dyDescent="0.2"/>
    <row r="55706" x14ac:dyDescent="0.2"/>
    <row r="55707" x14ac:dyDescent="0.2"/>
    <row r="55708" x14ac:dyDescent="0.2"/>
    <row r="55709" x14ac:dyDescent="0.2"/>
    <row r="55710" x14ac:dyDescent="0.2"/>
    <row r="55711" x14ac:dyDescent="0.2"/>
    <row r="55712" x14ac:dyDescent="0.2"/>
    <row r="55713" x14ac:dyDescent="0.2"/>
    <row r="55714" x14ac:dyDescent="0.2"/>
    <row r="55715" x14ac:dyDescent="0.2"/>
    <row r="55716" x14ac:dyDescent="0.2"/>
    <row r="55717" x14ac:dyDescent="0.2"/>
    <row r="55718" x14ac:dyDescent="0.2"/>
    <row r="55719" x14ac:dyDescent="0.2"/>
    <row r="55720" x14ac:dyDescent="0.2"/>
    <row r="55721" x14ac:dyDescent="0.2"/>
    <row r="55722" x14ac:dyDescent="0.2"/>
    <row r="55723" x14ac:dyDescent="0.2"/>
    <row r="55724" x14ac:dyDescent="0.2"/>
    <row r="55725" x14ac:dyDescent="0.2"/>
    <row r="55726" x14ac:dyDescent="0.2"/>
    <row r="55727" x14ac:dyDescent="0.2"/>
    <row r="55728" x14ac:dyDescent="0.2"/>
    <row r="55729" x14ac:dyDescent="0.2"/>
    <row r="55730" x14ac:dyDescent="0.2"/>
    <row r="55731" x14ac:dyDescent="0.2"/>
    <row r="55732" x14ac:dyDescent="0.2"/>
    <row r="55733" x14ac:dyDescent="0.2"/>
    <row r="55734" x14ac:dyDescent="0.2"/>
    <row r="55735" x14ac:dyDescent="0.2"/>
    <row r="55736" x14ac:dyDescent="0.2"/>
    <row r="55737" x14ac:dyDescent="0.2"/>
    <row r="55738" x14ac:dyDescent="0.2"/>
    <row r="55739" x14ac:dyDescent="0.2"/>
    <row r="55740" x14ac:dyDescent="0.2"/>
    <row r="55741" x14ac:dyDescent="0.2"/>
    <row r="55742" x14ac:dyDescent="0.2"/>
    <row r="55743" x14ac:dyDescent="0.2"/>
    <row r="55744" x14ac:dyDescent="0.2"/>
    <row r="55745" x14ac:dyDescent="0.2"/>
    <row r="55746" x14ac:dyDescent="0.2"/>
    <row r="55747" x14ac:dyDescent="0.2"/>
    <row r="55748" x14ac:dyDescent="0.2"/>
    <row r="55749" x14ac:dyDescent="0.2"/>
    <row r="55750" x14ac:dyDescent="0.2"/>
    <row r="55751" x14ac:dyDescent="0.2"/>
    <row r="55752" x14ac:dyDescent="0.2"/>
    <row r="55753" x14ac:dyDescent="0.2"/>
    <row r="55754" x14ac:dyDescent="0.2"/>
    <row r="55755" x14ac:dyDescent="0.2"/>
    <row r="55756" x14ac:dyDescent="0.2"/>
    <row r="55757" x14ac:dyDescent="0.2"/>
    <row r="55758" x14ac:dyDescent="0.2"/>
    <row r="55759" x14ac:dyDescent="0.2"/>
    <row r="55760" x14ac:dyDescent="0.2"/>
    <row r="55761" x14ac:dyDescent="0.2"/>
    <row r="55762" x14ac:dyDescent="0.2"/>
    <row r="55763" x14ac:dyDescent="0.2"/>
    <row r="55764" x14ac:dyDescent="0.2"/>
    <row r="55765" x14ac:dyDescent="0.2"/>
    <row r="55766" x14ac:dyDescent="0.2"/>
    <row r="55767" x14ac:dyDescent="0.2"/>
    <row r="55768" x14ac:dyDescent="0.2"/>
    <row r="55769" x14ac:dyDescent="0.2"/>
    <row r="55770" x14ac:dyDescent="0.2"/>
    <row r="55771" x14ac:dyDescent="0.2"/>
    <row r="55772" x14ac:dyDescent="0.2"/>
    <row r="55773" x14ac:dyDescent="0.2"/>
    <row r="55774" x14ac:dyDescent="0.2"/>
    <row r="55775" x14ac:dyDescent="0.2"/>
    <row r="55776" x14ac:dyDescent="0.2"/>
    <row r="55777" x14ac:dyDescent="0.2"/>
    <row r="55778" x14ac:dyDescent="0.2"/>
    <row r="55779" x14ac:dyDescent="0.2"/>
    <row r="55780" x14ac:dyDescent="0.2"/>
    <row r="55781" x14ac:dyDescent="0.2"/>
    <row r="55782" x14ac:dyDescent="0.2"/>
    <row r="55783" x14ac:dyDescent="0.2"/>
    <row r="55784" x14ac:dyDescent="0.2"/>
    <row r="55785" x14ac:dyDescent="0.2"/>
    <row r="55786" x14ac:dyDescent="0.2"/>
    <row r="55787" x14ac:dyDescent="0.2"/>
    <row r="55788" x14ac:dyDescent="0.2"/>
    <row r="55789" x14ac:dyDescent="0.2"/>
    <row r="55790" x14ac:dyDescent="0.2"/>
    <row r="55791" x14ac:dyDescent="0.2"/>
    <row r="55792" x14ac:dyDescent="0.2"/>
    <row r="55793" x14ac:dyDescent="0.2"/>
    <row r="55794" x14ac:dyDescent="0.2"/>
    <row r="55795" x14ac:dyDescent="0.2"/>
    <row r="55796" x14ac:dyDescent="0.2"/>
    <row r="55797" x14ac:dyDescent="0.2"/>
    <row r="55798" x14ac:dyDescent="0.2"/>
    <row r="55799" x14ac:dyDescent="0.2"/>
    <row r="55800" x14ac:dyDescent="0.2"/>
    <row r="55801" x14ac:dyDescent="0.2"/>
    <row r="55802" x14ac:dyDescent="0.2"/>
    <row r="55803" x14ac:dyDescent="0.2"/>
    <row r="55804" x14ac:dyDescent="0.2"/>
    <row r="55805" x14ac:dyDescent="0.2"/>
    <row r="55806" x14ac:dyDescent="0.2"/>
    <row r="55807" x14ac:dyDescent="0.2"/>
    <row r="55808" x14ac:dyDescent="0.2"/>
    <row r="55809" x14ac:dyDescent="0.2"/>
    <row r="55810" x14ac:dyDescent="0.2"/>
    <row r="55811" x14ac:dyDescent="0.2"/>
    <row r="55812" x14ac:dyDescent="0.2"/>
    <row r="55813" x14ac:dyDescent="0.2"/>
    <row r="55814" x14ac:dyDescent="0.2"/>
    <row r="55815" x14ac:dyDescent="0.2"/>
    <row r="55816" x14ac:dyDescent="0.2"/>
    <row r="55817" x14ac:dyDescent="0.2"/>
    <row r="55818" x14ac:dyDescent="0.2"/>
    <row r="55819" x14ac:dyDescent="0.2"/>
    <row r="55820" x14ac:dyDescent="0.2"/>
    <row r="55821" x14ac:dyDescent="0.2"/>
    <row r="55822" x14ac:dyDescent="0.2"/>
    <row r="55823" x14ac:dyDescent="0.2"/>
    <row r="55824" x14ac:dyDescent="0.2"/>
    <row r="55825" x14ac:dyDescent="0.2"/>
    <row r="55826" x14ac:dyDescent="0.2"/>
    <row r="55827" x14ac:dyDescent="0.2"/>
    <row r="55828" x14ac:dyDescent="0.2"/>
    <row r="55829" x14ac:dyDescent="0.2"/>
    <row r="55830" x14ac:dyDescent="0.2"/>
    <row r="55831" x14ac:dyDescent="0.2"/>
    <row r="55832" x14ac:dyDescent="0.2"/>
    <row r="55833" x14ac:dyDescent="0.2"/>
    <row r="55834" x14ac:dyDescent="0.2"/>
    <row r="55835" x14ac:dyDescent="0.2"/>
    <row r="55836" x14ac:dyDescent="0.2"/>
    <row r="55837" x14ac:dyDescent="0.2"/>
    <row r="55838" x14ac:dyDescent="0.2"/>
    <row r="55839" x14ac:dyDescent="0.2"/>
    <row r="55840" x14ac:dyDescent="0.2"/>
    <row r="55841" x14ac:dyDescent="0.2"/>
    <row r="55842" x14ac:dyDescent="0.2"/>
    <row r="55843" x14ac:dyDescent="0.2"/>
    <row r="55844" x14ac:dyDescent="0.2"/>
    <row r="55845" x14ac:dyDescent="0.2"/>
    <row r="55846" x14ac:dyDescent="0.2"/>
    <row r="55847" x14ac:dyDescent="0.2"/>
    <row r="55848" x14ac:dyDescent="0.2"/>
    <row r="55849" x14ac:dyDescent="0.2"/>
    <row r="55850" x14ac:dyDescent="0.2"/>
    <row r="55851" x14ac:dyDescent="0.2"/>
    <row r="55852" x14ac:dyDescent="0.2"/>
    <row r="55853" x14ac:dyDescent="0.2"/>
    <row r="55854" x14ac:dyDescent="0.2"/>
    <row r="55855" x14ac:dyDescent="0.2"/>
    <row r="55856" x14ac:dyDescent="0.2"/>
    <row r="55857" x14ac:dyDescent="0.2"/>
    <row r="55858" x14ac:dyDescent="0.2"/>
    <row r="55859" x14ac:dyDescent="0.2"/>
    <row r="55860" x14ac:dyDescent="0.2"/>
    <row r="55861" x14ac:dyDescent="0.2"/>
    <row r="55862" x14ac:dyDescent="0.2"/>
    <row r="55863" x14ac:dyDescent="0.2"/>
    <row r="55864" x14ac:dyDescent="0.2"/>
    <row r="55865" x14ac:dyDescent="0.2"/>
    <row r="55866" x14ac:dyDescent="0.2"/>
    <row r="55867" x14ac:dyDescent="0.2"/>
    <row r="55868" x14ac:dyDescent="0.2"/>
    <row r="55869" x14ac:dyDescent="0.2"/>
    <row r="55870" x14ac:dyDescent="0.2"/>
    <row r="55871" x14ac:dyDescent="0.2"/>
    <row r="55872" x14ac:dyDescent="0.2"/>
    <row r="55873" x14ac:dyDescent="0.2"/>
    <row r="55874" x14ac:dyDescent="0.2"/>
    <row r="55875" x14ac:dyDescent="0.2"/>
    <row r="55876" x14ac:dyDescent="0.2"/>
    <row r="55877" x14ac:dyDescent="0.2"/>
    <row r="55878" x14ac:dyDescent="0.2"/>
    <row r="55879" x14ac:dyDescent="0.2"/>
    <row r="55880" x14ac:dyDescent="0.2"/>
    <row r="55881" x14ac:dyDescent="0.2"/>
    <row r="55882" x14ac:dyDescent="0.2"/>
    <row r="55883" x14ac:dyDescent="0.2"/>
    <row r="55884" x14ac:dyDescent="0.2"/>
    <row r="55885" x14ac:dyDescent="0.2"/>
    <row r="55886" x14ac:dyDescent="0.2"/>
    <row r="55887" x14ac:dyDescent="0.2"/>
    <row r="55888" x14ac:dyDescent="0.2"/>
    <row r="55889" x14ac:dyDescent="0.2"/>
    <row r="55890" x14ac:dyDescent="0.2"/>
    <row r="55891" x14ac:dyDescent="0.2"/>
    <row r="55892" x14ac:dyDescent="0.2"/>
    <row r="55893" x14ac:dyDescent="0.2"/>
    <row r="55894" x14ac:dyDescent="0.2"/>
    <row r="55895" x14ac:dyDescent="0.2"/>
    <row r="55896" x14ac:dyDescent="0.2"/>
    <row r="55897" x14ac:dyDescent="0.2"/>
    <row r="55898" x14ac:dyDescent="0.2"/>
    <row r="55899" x14ac:dyDescent="0.2"/>
    <row r="55900" x14ac:dyDescent="0.2"/>
    <row r="55901" x14ac:dyDescent="0.2"/>
    <row r="55902" x14ac:dyDescent="0.2"/>
    <row r="55903" x14ac:dyDescent="0.2"/>
    <row r="55904" x14ac:dyDescent="0.2"/>
    <row r="55905" x14ac:dyDescent="0.2"/>
    <row r="55906" x14ac:dyDescent="0.2"/>
    <row r="55907" x14ac:dyDescent="0.2"/>
    <row r="55908" x14ac:dyDescent="0.2"/>
    <row r="55909" x14ac:dyDescent="0.2"/>
    <row r="55910" x14ac:dyDescent="0.2"/>
    <row r="55911" x14ac:dyDescent="0.2"/>
    <row r="55912" x14ac:dyDescent="0.2"/>
    <row r="55913" x14ac:dyDescent="0.2"/>
    <row r="55914" x14ac:dyDescent="0.2"/>
    <row r="55915" x14ac:dyDescent="0.2"/>
    <row r="55916" x14ac:dyDescent="0.2"/>
    <row r="55917" x14ac:dyDescent="0.2"/>
    <row r="55918" x14ac:dyDescent="0.2"/>
    <row r="55919" x14ac:dyDescent="0.2"/>
    <row r="55920" x14ac:dyDescent="0.2"/>
    <row r="55921" x14ac:dyDescent="0.2"/>
    <row r="55922" x14ac:dyDescent="0.2"/>
    <row r="55923" x14ac:dyDescent="0.2"/>
    <row r="55924" x14ac:dyDescent="0.2"/>
    <row r="55925" x14ac:dyDescent="0.2"/>
    <row r="55926" x14ac:dyDescent="0.2"/>
    <row r="55927" x14ac:dyDescent="0.2"/>
    <row r="55928" x14ac:dyDescent="0.2"/>
    <row r="55929" x14ac:dyDescent="0.2"/>
    <row r="55930" x14ac:dyDescent="0.2"/>
    <row r="55931" x14ac:dyDescent="0.2"/>
    <row r="55932" x14ac:dyDescent="0.2"/>
    <row r="55933" x14ac:dyDescent="0.2"/>
    <row r="55934" x14ac:dyDescent="0.2"/>
    <row r="55935" x14ac:dyDescent="0.2"/>
    <row r="55936" x14ac:dyDescent="0.2"/>
    <row r="55937" x14ac:dyDescent="0.2"/>
    <row r="55938" x14ac:dyDescent="0.2"/>
    <row r="55939" x14ac:dyDescent="0.2"/>
    <row r="55940" x14ac:dyDescent="0.2"/>
    <row r="55941" x14ac:dyDescent="0.2"/>
    <row r="55942" x14ac:dyDescent="0.2"/>
    <row r="55943" x14ac:dyDescent="0.2"/>
    <row r="55944" x14ac:dyDescent="0.2"/>
    <row r="55945" x14ac:dyDescent="0.2"/>
    <row r="55946" x14ac:dyDescent="0.2"/>
    <row r="55947" x14ac:dyDescent="0.2"/>
    <row r="55948" x14ac:dyDescent="0.2"/>
    <row r="55949" x14ac:dyDescent="0.2"/>
    <row r="55950" x14ac:dyDescent="0.2"/>
    <row r="55951" x14ac:dyDescent="0.2"/>
    <row r="55952" x14ac:dyDescent="0.2"/>
    <row r="55953" x14ac:dyDescent="0.2"/>
    <row r="55954" x14ac:dyDescent="0.2"/>
    <row r="55955" x14ac:dyDescent="0.2"/>
    <row r="55956" x14ac:dyDescent="0.2"/>
    <row r="55957" x14ac:dyDescent="0.2"/>
    <row r="55958" x14ac:dyDescent="0.2"/>
    <row r="55959" x14ac:dyDescent="0.2"/>
    <row r="55960" x14ac:dyDescent="0.2"/>
    <row r="55961" x14ac:dyDescent="0.2"/>
    <row r="55962" x14ac:dyDescent="0.2"/>
    <row r="55963" x14ac:dyDescent="0.2"/>
    <row r="55964" x14ac:dyDescent="0.2"/>
    <row r="55965" x14ac:dyDescent="0.2"/>
    <row r="55966" x14ac:dyDescent="0.2"/>
    <row r="55967" x14ac:dyDescent="0.2"/>
    <row r="55968" x14ac:dyDescent="0.2"/>
    <row r="55969" x14ac:dyDescent="0.2"/>
    <row r="55970" x14ac:dyDescent="0.2"/>
    <row r="55971" x14ac:dyDescent="0.2"/>
    <row r="55972" x14ac:dyDescent="0.2"/>
    <row r="55973" x14ac:dyDescent="0.2"/>
    <row r="55974" x14ac:dyDescent="0.2"/>
    <row r="55975" x14ac:dyDescent="0.2"/>
    <row r="55976" x14ac:dyDescent="0.2"/>
    <row r="55977" x14ac:dyDescent="0.2"/>
    <row r="55978" x14ac:dyDescent="0.2"/>
    <row r="55979" x14ac:dyDescent="0.2"/>
    <row r="55980" x14ac:dyDescent="0.2"/>
    <row r="55981" x14ac:dyDescent="0.2"/>
    <row r="55982" x14ac:dyDescent="0.2"/>
    <row r="55983" x14ac:dyDescent="0.2"/>
    <row r="55984" x14ac:dyDescent="0.2"/>
    <row r="55985" x14ac:dyDescent="0.2"/>
    <row r="55986" x14ac:dyDescent="0.2"/>
    <row r="55987" x14ac:dyDescent="0.2"/>
    <row r="55988" x14ac:dyDescent="0.2"/>
    <row r="55989" x14ac:dyDescent="0.2"/>
    <row r="55990" x14ac:dyDescent="0.2"/>
    <row r="55991" x14ac:dyDescent="0.2"/>
    <row r="55992" x14ac:dyDescent="0.2"/>
    <row r="55993" x14ac:dyDescent="0.2"/>
    <row r="55994" x14ac:dyDescent="0.2"/>
    <row r="55995" x14ac:dyDescent="0.2"/>
    <row r="55996" x14ac:dyDescent="0.2"/>
    <row r="55997" x14ac:dyDescent="0.2"/>
    <row r="55998" x14ac:dyDescent="0.2"/>
    <row r="55999" x14ac:dyDescent="0.2"/>
    <row r="56000" x14ac:dyDescent="0.2"/>
    <row r="56001" x14ac:dyDescent="0.2"/>
    <row r="56002" x14ac:dyDescent="0.2"/>
    <row r="56003" x14ac:dyDescent="0.2"/>
    <row r="56004" x14ac:dyDescent="0.2"/>
    <row r="56005" x14ac:dyDescent="0.2"/>
    <row r="56006" x14ac:dyDescent="0.2"/>
    <row r="56007" x14ac:dyDescent="0.2"/>
    <row r="56008" x14ac:dyDescent="0.2"/>
    <row r="56009" x14ac:dyDescent="0.2"/>
    <row r="56010" x14ac:dyDescent="0.2"/>
    <row r="56011" x14ac:dyDescent="0.2"/>
    <row r="56012" x14ac:dyDescent="0.2"/>
    <row r="56013" x14ac:dyDescent="0.2"/>
    <row r="56014" x14ac:dyDescent="0.2"/>
    <row r="56015" x14ac:dyDescent="0.2"/>
    <row r="56016" x14ac:dyDescent="0.2"/>
    <row r="56017" x14ac:dyDescent="0.2"/>
    <row r="56018" x14ac:dyDescent="0.2"/>
    <row r="56019" x14ac:dyDescent="0.2"/>
    <row r="56020" x14ac:dyDescent="0.2"/>
    <row r="56021" x14ac:dyDescent="0.2"/>
    <row r="56022" x14ac:dyDescent="0.2"/>
    <row r="56023" x14ac:dyDescent="0.2"/>
    <row r="56024" x14ac:dyDescent="0.2"/>
    <row r="56025" x14ac:dyDescent="0.2"/>
    <row r="56026" x14ac:dyDescent="0.2"/>
    <row r="56027" x14ac:dyDescent="0.2"/>
    <row r="56028" x14ac:dyDescent="0.2"/>
    <row r="56029" x14ac:dyDescent="0.2"/>
    <row r="56030" x14ac:dyDescent="0.2"/>
    <row r="56031" x14ac:dyDescent="0.2"/>
    <row r="56032" x14ac:dyDescent="0.2"/>
    <row r="56033" x14ac:dyDescent="0.2"/>
    <row r="56034" x14ac:dyDescent="0.2"/>
    <row r="56035" x14ac:dyDescent="0.2"/>
    <row r="56036" x14ac:dyDescent="0.2"/>
    <row r="56037" x14ac:dyDescent="0.2"/>
    <row r="56038" x14ac:dyDescent="0.2"/>
    <row r="56039" x14ac:dyDescent="0.2"/>
    <row r="56040" x14ac:dyDescent="0.2"/>
    <row r="56041" x14ac:dyDescent="0.2"/>
    <row r="56042" x14ac:dyDescent="0.2"/>
    <row r="56043" x14ac:dyDescent="0.2"/>
    <row r="56044" x14ac:dyDescent="0.2"/>
    <row r="56045" x14ac:dyDescent="0.2"/>
    <row r="56046" x14ac:dyDescent="0.2"/>
    <row r="56047" x14ac:dyDescent="0.2"/>
    <row r="56048" x14ac:dyDescent="0.2"/>
    <row r="56049" x14ac:dyDescent="0.2"/>
    <row r="56050" x14ac:dyDescent="0.2"/>
    <row r="56051" x14ac:dyDescent="0.2"/>
    <row r="56052" x14ac:dyDescent="0.2"/>
    <row r="56053" x14ac:dyDescent="0.2"/>
    <row r="56054" x14ac:dyDescent="0.2"/>
    <row r="56055" x14ac:dyDescent="0.2"/>
    <row r="56056" x14ac:dyDescent="0.2"/>
    <row r="56057" x14ac:dyDescent="0.2"/>
    <row r="56058" x14ac:dyDescent="0.2"/>
    <row r="56059" x14ac:dyDescent="0.2"/>
    <row r="56060" x14ac:dyDescent="0.2"/>
    <row r="56061" x14ac:dyDescent="0.2"/>
    <row r="56062" x14ac:dyDescent="0.2"/>
    <row r="56063" x14ac:dyDescent="0.2"/>
    <row r="56064" x14ac:dyDescent="0.2"/>
    <row r="56065" x14ac:dyDescent="0.2"/>
    <row r="56066" x14ac:dyDescent="0.2"/>
    <row r="56067" x14ac:dyDescent="0.2"/>
    <row r="56068" x14ac:dyDescent="0.2"/>
    <row r="56069" x14ac:dyDescent="0.2"/>
    <row r="56070" x14ac:dyDescent="0.2"/>
    <row r="56071" x14ac:dyDescent="0.2"/>
    <row r="56072" x14ac:dyDescent="0.2"/>
    <row r="56073" x14ac:dyDescent="0.2"/>
    <row r="56074" x14ac:dyDescent="0.2"/>
    <row r="56075" x14ac:dyDescent="0.2"/>
    <row r="56076" x14ac:dyDescent="0.2"/>
    <row r="56077" x14ac:dyDescent="0.2"/>
    <row r="56078" x14ac:dyDescent="0.2"/>
    <row r="56079" x14ac:dyDescent="0.2"/>
    <row r="56080" x14ac:dyDescent="0.2"/>
    <row r="56081" x14ac:dyDescent="0.2"/>
    <row r="56082" x14ac:dyDescent="0.2"/>
    <row r="56083" x14ac:dyDescent="0.2"/>
    <row r="56084" x14ac:dyDescent="0.2"/>
    <row r="56085" x14ac:dyDescent="0.2"/>
    <row r="56086" x14ac:dyDescent="0.2"/>
    <row r="56087" x14ac:dyDescent="0.2"/>
    <row r="56088" x14ac:dyDescent="0.2"/>
    <row r="56089" x14ac:dyDescent="0.2"/>
    <row r="56090" x14ac:dyDescent="0.2"/>
    <row r="56091" x14ac:dyDescent="0.2"/>
    <row r="56092" x14ac:dyDescent="0.2"/>
    <row r="56093" x14ac:dyDescent="0.2"/>
    <row r="56094" x14ac:dyDescent="0.2"/>
    <row r="56095" x14ac:dyDescent="0.2"/>
    <row r="56096" x14ac:dyDescent="0.2"/>
    <row r="56097" x14ac:dyDescent="0.2"/>
    <row r="56098" x14ac:dyDescent="0.2"/>
    <row r="56099" x14ac:dyDescent="0.2"/>
    <row r="56100" x14ac:dyDescent="0.2"/>
    <row r="56101" x14ac:dyDescent="0.2"/>
    <row r="56102" x14ac:dyDescent="0.2"/>
    <row r="56103" x14ac:dyDescent="0.2"/>
    <row r="56104" x14ac:dyDescent="0.2"/>
    <row r="56105" x14ac:dyDescent="0.2"/>
    <row r="56106" x14ac:dyDescent="0.2"/>
    <row r="56107" x14ac:dyDescent="0.2"/>
    <row r="56108" x14ac:dyDescent="0.2"/>
    <row r="56109" x14ac:dyDescent="0.2"/>
    <row r="56110" x14ac:dyDescent="0.2"/>
    <row r="56111" x14ac:dyDescent="0.2"/>
    <row r="56112" x14ac:dyDescent="0.2"/>
    <row r="56113" x14ac:dyDescent="0.2"/>
    <row r="56114" x14ac:dyDescent="0.2"/>
    <row r="56115" x14ac:dyDescent="0.2"/>
    <row r="56116" x14ac:dyDescent="0.2"/>
    <row r="56117" x14ac:dyDescent="0.2"/>
    <row r="56118" x14ac:dyDescent="0.2"/>
    <row r="56119" x14ac:dyDescent="0.2"/>
    <row r="56120" x14ac:dyDescent="0.2"/>
    <row r="56121" x14ac:dyDescent="0.2"/>
    <row r="56122" x14ac:dyDescent="0.2"/>
    <row r="56123" x14ac:dyDescent="0.2"/>
    <row r="56124" x14ac:dyDescent="0.2"/>
    <row r="56125" x14ac:dyDescent="0.2"/>
    <row r="56126" x14ac:dyDescent="0.2"/>
    <row r="56127" x14ac:dyDescent="0.2"/>
    <row r="56128" x14ac:dyDescent="0.2"/>
    <row r="56129" x14ac:dyDescent="0.2"/>
    <row r="56130" x14ac:dyDescent="0.2"/>
    <row r="56131" x14ac:dyDescent="0.2"/>
    <row r="56132" x14ac:dyDescent="0.2"/>
    <row r="56133" x14ac:dyDescent="0.2"/>
    <row r="56134" x14ac:dyDescent="0.2"/>
    <row r="56135" x14ac:dyDescent="0.2"/>
    <row r="56136" x14ac:dyDescent="0.2"/>
    <row r="56137" x14ac:dyDescent="0.2"/>
    <row r="56138" x14ac:dyDescent="0.2"/>
    <row r="56139" x14ac:dyDescent="0.2"/>
    <row r="56140" x14ac:dyDescent="0.2"/>
    <row r="56141" x14ac:dyDescent="0.2"/>
    <row r="56142" x14ac:dyDescent="0.2"/>
    <row r="56143" x14ac:dyDescent="0.2"/>
    <row r="56144" x14ac:dyDescent="0.2"/>
    <row r="56145" x14ac:dyDescent="0.2"/>
    <row r="56146" x14ac:dyDescent="0.2"/>
    <row r="56147" x14ac:dyDescent="0.2"/>
    <row r="56148" x14ac:dyDescent="0.2"/>
    <row r="56149" x14ac:dyDescent="0.2"/>
    <row r="56150" x14ac:dyDescent="0.2"/>
    <row r="56151" x14ac:dyDescent="0.2"/>
    <row r="56152" x14ac:dyDescent="0.2"/>
    <row r="56153" x14ac:dyDescent="0.2"/>
    <row r="56154" x14ac:dyDescent="0.2"/>
    <row r="56155" x14ac:dyDescent="0.2"/>
    <row r="56156" x14ac:dyDescent="0.2"/>
    <row r="56157" x14ac:dyDescent="0.2"/>
    <row r="56158" x14ac:dyDescent="0.2"/>
    <row r="56159" x14ac:dyDescent="0.2"/>
    <row r="56160" x14ac:dyDescent="0.2"/>
    <row r="56161" x14ac:dyDescent="0.2"/>
    <row r="56162" x14ac:dyDescent="0.2"/>
    <row r="56163" x14ac:dyDescent="0.2"/>
    <row r="56164" x14ac:dyDescent="0.2"/>
    <row r="56165" x14ac:dyDescent="0.2"/>
    <row r="56166" x14ac:dyDescent="0.2"/>
    <row r="56167" x14ac:dyDescent="0.2"/>
    <row r="56168" x14ac:dyDescent="0.2"/>
    <row r="56169" x14ac:dyDescent="0.2"/>
    <row r="56170" x14ac:dyDescent="0.2"/>
    <row r="56171" x14ac:dyDescent="0.2"/>
    <row r="56172" x14ac:dyDescent="0.2"/>
    <row r="56173" x14ac:dyDescent="0.2"/>
    <row r="56174" x14ac:dyDescent="0.2"/>
    <row r="56175" x14ac:dyDescent="0.2"/>
    <row r="56176" x14ac:dyDescent="0.2"/>
    <row r="56177" x14ac:dyDescent="0.2"/>
    <row r="56178" x14ac:dyDescent="0.2"/>
    <row r="56179" x14ac:dyDescent="0.2"/>
    <row r="56180" x14ac:dyDescent="0.2"/>
    <row r="56181" x14ac:dyDescent="0.2"/>
    <row r="56182" x14ac:dyDescent="0.2"/>
    <row r="56183" x14ac:dyDescent="0.2"/>
    <row r="56184" x14ac:dyDescent="0.2"/>
    <row r="56185" x14ac:dyDescent="0.2"/>
    <row r="56186" x14ac:dyDescent="0.2"/>
    <row r="56187" x14ac:dyDescent="0.2"/>
    <row r="56188" x14ac:dyDescent="0.2"/>
    <row r="56189" x14ac:dyDescent="0.2"/>
    <row r="56190" x14ac:dyDescent="0.2"/>
    <row r="56191" x14ac:dyDescent="0.2"/>
    <row r="56192" x14ac:dyDescent="0.2"/>
    <row r="56193" x14ac:dyDescent="0.2"/>
    <row r="56194" x14ac:dyDescent="0.2"/>
    <row r="56195" x14ac:dyDescent="0.2"/>
    <row r="56196" x14ac:dyDescent="0.2"/>
    <row r="56197" x14ac:dyDescent="0.2"/>
    <row r="56198" x14ac:dyDescent="0.2"/>
    <row r="56199" x14ac:dyDescent="0.2"/>
    <row r="56200" x14ac:dyDescent="0.2"/>
    <row r="56201" x14ac:dyDescent="0.2"/>
    <row r="56202" x14ac:dyDescent="0.2"/>
    <row r="56203" x14ac:dyDescent="0.2"/>
    <row r="56204" x14ac:dyDescent="0.2"/>
    <row r="56205" x14ac:dyDescent="0.2"/>
    <row r="56206" x14ac:dyDescent="0.2"/>
    <row r="56207" x14ac:dyDescent="0.2"/>
    <row r="56208" x14ac:dyDescent="0.2"/>
    <row r="56209" x14ac:dyDescent="0.2"/>
    <row r="56210" x14ac:dyDescent="0.2"/>
    <row r="56211" x14ac:dyDescent="0.2"/>
    <row r="56212" x14ac:dyDescent="0.2"/>
    <row r="56213" x14ac:dyDescent="0.2"/>
    <row r="56214" x14ac:dyDescent="0.2"/>
    <row r="56215" x14ac:dyDescent="0.2"/>
    <row r="56216" x14ac:dyDescent="0.2"/>
    <row r="56217" x14ac:dyDescent="0.2"/>
    <row r="56218" x14ac:dyDescent="0.2"/>
    <row r="56219" x14ac:dyDescent="0.2"/>
    <row r="56220" x14ac:dyDescent="0.2"/>
    <row r="56221" x14ac:dyDescent="0.2"/>
    <row r="56222" x14ac:dyDescent="0.2"/>
    <row r="56223" x14ac:dyDescent="0.2"/>
    <row r="56224" x14ac:dyDescent="0.2"/>
    <row r="56225" x14ac:dyDescent="0.2"/>
    <row r="56226" x14ac:dyDescent="0.2"/>
    <row r="56227" x14ac:dyDescent="0.2"/>
    <row r="56228" x14ac:dyDescent="0.2"/>
    <row r="56229" x14ac:dyDescent="0.2"/>
    <row r="56230" x14ac:dyDescent="0.2"/>
    <row r="56231" x14ac:dyDescent="0.2"/>
    <row r="56232" x14ac:dyDescent="0.2"/>
    <row r="56233" x14ac:dyDescent="0.2"/>
    <row r="56234" x14ac:dyDescent="0.2"/>
    <row r="56235" x14ac:dyDescent="0.2"/>
    <row r="56236" x14ac:dyDescent="0.2"/>
    <row r="56237" x14ac:dyDescent="0.2"/>
    <row r="56238" x14ac:dyDescent="0.2"/>
    <row r="56239" x14ac:dyDescent="0.2"/>
    <row r="56240" x14ac:dyDescent="0.2"/>
    <row r="56241" x14ac:dyDescent="0.2"/>
    <row r="56242" x14ac:dyDescent="0.2"/>
    <row r="56243" x14ac:dyDescent="0.2"/>
    <row r="56244" x14ac:dyDescent="0.2"/>
    <row r="56245" x14ac:dyDescent="0.2"/>
    <row r="56246" x14ac:dyDescent="0.2"/>
    <row r="56247" x14ac:dyDescent="0.2"/>
    <row r="56248" x14ac:dyDescent="0.2"/>
    <row r="56249" x14ac:dyDescent="0.2"/>
    <row r="56250" x14ac:dyDescent="0.2"/>
    <row r="56251" x14ac:dyDescent="0.2"/>
    <row r="56252" x14ac:dyDescent="0.2"/>
    <row r="56253" x14ac:dyDescent="0.2"/>
    <row r="56254" x14ac:dyDescent="0.2"/>
    <row r="56255" x14ac:dyDescent="0.2"/>
    <row r="56256" x14ac:dyDescent="0.2"/>
    <row r="56257" x14ac:dyDescent="0.2"/>
    <row r="56258" x14ac:dyDescent="0.2"/>
    <row r="56259" x14ac:dyDescent="0.2"/>
    <row r="56260" x14ac:dyDescent="0.2"/>
    <row r="56261" x14ac:dyDescent="0.2"/>
    <row r="56262" x14ac:dyDescent="0.2"/>
    <row r="56263" x14ac:dyDescent="0.2"/>
    <row r="56264" x14ac:dyDescent="0.2"/>
    <row r="56265" x14ac:dyDescent="0.2"/>
    <row r="56266" x14ac:dyDescent="0.2"/>
    <row r="56267" x14ac:dyDescent="0.2"/>
    <row r="56268" x14ac:dyDescent="0.2"/>
    <row r="56269" x14ac:dyDescent="0.2"/>
    <row r="56270" x14ac:dyDescent="0.2"/>
    <row r="56271" x14ac:dyDescent="0.2"/>
    <row r="56272" x14ac:dyDescent="0.2"/>
    <row r="56273" x14ac:dyDescent="0.2"/>
    <row r="56274" x14ac:dyDescent="0.2"/>
    <row r="56275" x14ac:dyDescent="0.2"/>
    <row r="56276" x14ac:dyDescent="0.2"/>
    <row r="56277" x14ac:dyDescent="0.2"/>
    <row r="56278" x14ac:dyDescent="0.2"/>
    <row r="56279" x14ac:dyDescent="0.2"/>
    <row r="56280" x14ac:dyDescent="0.2"/>
    <row r="56281" x14ac:dyDescent="0.2"/>
    <row r="56282" x14ac:dyDescent="0.2"/>
    <row r="56283" x14ac:dyDescent="0.2"/>
    <row r="56284" x14ac:dyDescent="0.2"/>
    <row r="56285" x14ac:dyDescent="0.2"/>
    <row r="56286" x14ac:dyDescent="0.2"/>
    <row r="56287" x14ac:dyDescent="0.2"/>
    <row r="56288" x14ac:dyDescent="0.2"/>
    <row r="56289" x14ac:dyDescent="0.2"/>
    <row r="56290" x14ac:dyDescent="0.2"/>
    <row r="56291" x14ac:dyDescent="0.2"/>
    <row r="56292" x14ac:dyDescent="0.2"/>
    <row r="56293" x14ac:dyDescent="0.2"/>
    <row r="56294" x14ac:dyDescent="0.2"/>
    <row r="56295" x14ac:dyDescent="0.2"/>
    <row r="56296" x14ac:dyDescent="0.2"/>
    <row r="56297" x14ac:dyDescent="0.2"/>
    <row r="56298" x14ac:dyDescent="0.2"/>
    <row r="56299" x14ac:dyDescent="0.2"/>
    <row r="56300" x14ac:dyDescent="0.2"/>
    <row r="56301" x14ac:dyDescent="0.2"/>
    <row r="56302" x14ac:dyDescent="0.2"/>
    <row r="56303" x14ac:dyDescent="0.2"/>
    <row r="56304" x14ac:dyDescent="0.2"/>
    <row r="56305" x14ac:dyDescent="0.2"/>
    <row r="56306" x14ac:dyDescent="0.2"/>
    <row r="56307" x14ac:dyDescent="0.2"/>
    <row r="56308" x14ac:dyDescent="0.2"/>
    <row r="56309" x14ac:dyDescent="0.2"/>
    <row r="56310" x14ac:dyDescent="0.2"/>
    <row r="56311" x14ac:dyDescent="0.2"/>
    <row r="56312" x14ac:dyDescent="0.2"/>
    <row r="56313" x14ac:dyDescent="0.2"/>
    <row r="56314" x14ac:dyDescent="0.2"/>
    <row r="56315" x14ac:dyDescent="0.2"/>
    <row r="56316" x14ac:dyDescent="0.2"/>
    <row r="56317" x14ac:dyDescent="0.2"/>
    <row r="56318" x14ac:dyDescent="0.2"/>
    <row r="56319" x14ac:dyDescent="0.2"/>
    <row r="56320" x14ac:dyDescent="0.2"/>
    <row r="56321" x14ac:dyDescent="0.2"/>
    <row r="56322" x14ac:dyDescent="0.2"/>
    <row r="56323" x14ac:dyDescent="0.2"/>
    <row r="56324" x14ac:dyDescent="0.2"/>
    <row r="56325" x14ac:dyDescent="0.2"/>
    <row r="56326" x14ac:dyDescent="0.2"/>
    <row r="56327" x14ac:dyDescent="0.2"/>
    <row r="56328" x14ac:dyDescent="0.2"/>
    <row r="56329" x14ac:dyDescent="0.2"/>
    <row r="56330" x14ac:dyDescent="0.2"/>
    <row r="56331" x14ac:dyDescent="0.2"/>
    <row r="56332" x14ac:dyDescent="0.2"/>
    <row r="56333" x14ac:dyDescent="0.2"/>
    <row r="56334" x14ac:dyDescent="0.2"/>
    <row r="56335" x14ac:dyDescent="0.2"/>
    <row r="56336" x14ac:dyDescent="0.2"/>
    <row r="56337" x14ac:dyDescent="0.2"/>
    <row r="56338" x14ac:dyDescent="0.2"/>
    <row r="56339" x14ac:dyDescent="0.2"/>
    <row r="56340" x14ac:dyDescent="0.2"/>
    <row r="56341" x14ac:dyDescent="0.2"/>
    <row r="56342" x14ac:dyDescent="0.2"/>
    <row r="56343" x14ac:dyDescent="0.2"/>
    <row r="56344" x14ac:dyDescent="0.2"/>
    <row r="56345" x14ac:dyDescent="0.2"/>
    <row r="56346" x14ac:dyDescent="0.2"/>
    <row r="56347" x14ac:dyDescent="0.2"/>
    <row r="56348" x14ac:dyDescent="0.2"/>
    <row r="56349" x14ac:dyDescent="0.2"/>
    <row r="56350" x14ac:dyDescent="0.2"/>
    <row r="56351" x14ac:dyDescent="0.2"/>
    <row r="56352" x14ac:dyDescent="0.2"/>
    <row r="56353" x14ac:dyDescent="0.2"/>
    <row r="56354" x14ac:dyDescent="0.2"/>
    <row r="56355" x14ac:dyDescent="0.2"/>
    <row r="56356" x14ac:dyDescent="0.2"/>
    <row r="56357" x14ac:dyDescent="0.2"/>
    <row r="56358" x14ac:dyDescent="0.2"/>
    <row r="56359" x14ac:dyDescent="0.2"/>
    <row r="56360" x14ac:dyDescent="0.2"/>
    <row r="56361" x14ac:dyDescent="0.2"/>
    <row r="56362" x14ac:dyDescent="0.2"/>
    <row r="56363" x14ac:dyDescent="0.2"/>
    <row r="56364" x14ac:dyDescent="0.2"/>
    <row r="56365" x14ac:dyDescent="0.2"/>
    <row r="56366" x14ac:dyDescent="0.2"/>
    <row r="56367" x14ac:dyDescent="0.2"/>
    <row r="56368" x14ac:dyDescent="0.2"/>
    <row r="56369" x14ac:dyDescent="0.2"/>
    <row r="56370" x14ac:dyDescent="0.2"/>
    <row r="56371" x14ac:dyDescent="0.2"/>
    <row r="56372" x14ac:dyDescent="0.2"/>
    <row r="56373" x14ac:dyDescent="0.2"/>
    <row r="56374" x14ac:dyDescent="0.2"/>
    <row r="56375" x14ac:dyDescent="0.2"/>
    <row r="56376" x14ac:dyDescent="0.2"/>
    <row r="56377" x14ac:dyDescent="0.2"/>
    <row r="56378" x14ac:dyDescent="0.2"/>
    <row r="56379" x14ac:dyDescent="0.2"/>
    <row r="56380" x14ac:dyDescent="0.2"/>
    <row r="56381" x14ac:dyDescent="0.2"/>
    <row r="56382" x14ac:dyDescent="0.2"/>
    <row r="56383" x14ac:dyDescent="0.2"/>
    <row r="56384" x14ac:dyDescent="0.2"/>
    <row r="56385" x14ac:dyDescent="0.2"/>
    <row r="56386" x14ac:dyDescent="0.2"/>
    <row r="56387" x14ac:dyDescent="0.2"/>
    <row r="56388" x14ac:dyDescent="0.2"/>
    <row r="56389" x14ac:dyDescent="0.2"/>
    <row r="56390" x14ac:dyDescent="0.2"/>
    <row r="56391" x14ac:dyDescent="0.2"/>
    <row r="56392" x14ac:dyDescent="0.2"/>
    <row r="56393" x14ac:dyDescent="0.2"/>
    <row r="56394" x14ac:dyDescent="0.2"/>
    <row r="56395" x14ac:dyDescent="0.2"/>
    <row r="56396" x14ac:dyDescent="0.2"/>
    <row r="56397" x14ac:dyDescent="0.2"/>
    <row r="56398" x14ac:dyDescent="0.2"/>
    <row r="56399" x14ac:dyDescent="0.2"/>
    <row r="56400" x14ac:dyDescent="0.2"/>
    <row r="56401" x14ac:dyDescent="0.2"/>
    <row r="56402" x14ac:dyDescent="0.2"/>
    <row r="56403" x14ac:dyDescent="0.2"/>
    <row r="56404" x14ac:dyDescent="0.2"/>
    <row r="56405" x14ac:dyDescent="0.2"/>
    <row r="56406" x14ac:dyDescent="0.2"/>
    <row r="56407" x14ac:dyDescent="0.2"/>
    <row r="56408" x14ac:dyDescent="0.2"/>
    <row r="56409" x14ac:dyDescent="0.2"/>
    <row r="56410" x14ac:dyDescent="0.2"/>
    <row r="56411" x14ac:dyDescent="0.2"/>
    <row r="56412" x14ac:dyDescent="0.2"/>
    <row r="56413" x14ac:dyDescent="0.2"/>
    <row r="56414" x14ac:dyDescent="0.2"/>
    <row r="56415" x14ac:dyDescent="0.2"/>
    <row r="56416" x14ac:dyDescent="0.2"/>
    <row r="56417" x14ac:dyDescent="0.2"/>
    <row r="56418" x14ac:dyDescent="0.2"/>
    <row r="56419" x14ac:dyDescent="0.2"/>
    <row r="56420" x14ac:dyDescent="0.2"/>
    <row r="56421" x14ac:dyDescent="0.2"/>
    <row r="56422" x14ac:dyDescent="0.2"/>
    <row r="56423" x14ac:dyDescent="0.2"/>
    <row r="56424" x14ac:dyDescent="0.2"/>
    <row r="56425" x14ac:dyDescent="0.2"/>
    <row r="56426" x14ac:dyDescent="0.2"/>
    <row r="56427" x14ac:dyDescent="0.2"/>
    <row r="56428" x14ac:dyDescent="0.2"/>
    <row r="56429" x14ac:dyDescent="0.2"/>
    <row r="56430" x14ac:dyDescent="0.2"/>
    <row r="56431" x14ac:dyDescent="0.2"/>
    <row r="56432" x14ac:dyDescent="0.2"/>
    <row r="56433" x14ac:dyDescent="0.2"/>
    <row r="56434" x14ac:dyDescent="0.2"/>
    <row r="56435" x14ac:dyDescent="0.2"/>
    <row r="56436" x14ac:dyDescent="0.2"/>
    <row r="56437" x14ac:dyDescent="0.2"/>
    <row r="56438" x14ac:dyDescent="0.2"/>
    <row r="56439" x14ac:dyDescent="0.2"/>
    <row r="56440" x14ac:dyDescent="0.2"/>
    <row r="56441" x14ac:dyDescent="0.2"/>
    <row r="56442" x14ac:dyDescent="0.2"/>
    <row r="56443" x14ac:dyDescent="0.2"/>
    <row r="56444" x14ac:dyDescent="0.2"/>
    <row r="56445" x14ac:dyDescent="0.2"/>
    <row r="56446" x14ac:dyDescent="0.2"/>
    <row r="56447" x14ac:dyDescent="0.2"/>
    <row r="56448" x14ac:dyDescent="0.2"/>
    <row r="56449" x14ac:dyDescent="0.2"/>
    <row r="56450" x14ac:dyDescent="0.2"/>
    <row r="56451" x14ac:dyDescent="0.2"/>
    <row r="56452" x14ac:dyDescent="0.2"/>
    <row r="56453" x14ac:dyDescent="0.2"/>
    <row r="56454" x14ac:dyDescent="0.2"/>
    <row r="56455" x14ac:dyDescent="0.2"/>
    <row r="56456" x14ac:dyDescent="0.2"/>
    <row r="56457" x14ac:dyDescent="0.2"/>
    <row r="56458" x14ac:dyDescent="0.2"/>
    <row r="56459" x14ac:dyDescent="0.2"/>
    <row r="56460" x14ac:dyDescent="0.2"/>
    <row r="56461" x14ac:dyDescent="0.2"/>
    <row r="56462" x14ac:dyDescent="0.2"/>
    <row r="56463" x14ac:dyDescent="0.2"/>
    <row r="56464" x14ac:dyDescent="0.2"/>
    <row r="56465" x14ac:dyDescent="0.2"/>
    <row r="56466" x14ac:dyDescent="0.2"/>
    <row r="56467" x14ac:dyDescent="0.2"/>
    <row r="56468" x14ac:dyDescent="0.2"/>
    <row r="56469" x14ac:dyDescent="0.2"/>
    <row r="56470" x14ac:dyDescent="0.2"/>
    <row r="56471" x14ac:dyDescent="0.2"/>
    <row r="56472" x14ac:dyDescent="0.2"/>
    <row r="56473" x14ac:dyDescent="0.2"/>
    <row r="56474" x14ac:dyDescent="0.2"/>
    <row r="56475" x14ac:dyDescent="0.2"/>
    <row r="56476" x14ac:dyDescent="0.2"/>
    <row r="56477" x14ac:dyDescent="0.2"/>
    <row r="56478" x14ac:dyDescent="0.2"/>
    <row r="56479" x14ac:dyDescent="0.2"/>
    <row r="56480" x14ac:dyDescent="0.2"/>
    <row r="56481" x14ac:dyDescent="0.2"/>
    <row r="56482" x14ac:dyDescent="0.2"/>
    <row r="56483" x14ac:dyDescent="0.2"/>
    <row r="56484" x14ac:dyDescent="0.2"/>
    <row r="56485" x14ac:dyDescent="0.2"/>
    <row r="56486" x14ac:dyDescent="0.2"/>
    <row r="56487" x14ac:dyDescent="0.2"/>
    <row r="56488" x14ac:dyDescent="0.2"/>
    <row r="56489" x14ac:dyDescent="0.2"/>
    <row r="56490" x14ac:dyDescent="0.2"/>
    <row r="56491" x14ac:dyDescent="0.2"/>
    <row r="56492" x14ac:dyDescent="0.2"/>
    <row r="56493" x14ac:dyDescent="0.2"/>
    <row r="56494" x14ac:dyDescent="0.2"/>
    <row r="56495" x14ac:dyDescent="0.2"/>
    <row r="56496" x14ac:dyDescent="0.2"/>
    <row r="56497" x14ac:dyDescent="0.2"/>
    <row r="56498" x14ac:dyDescent="0.2"/>
    <row r="56499" x14ac:dyDescent="0.2"/>
    <row r="56500" x14ac:dyDescent="0.2"/>
    <row r="56501" x14ac:dyDescent="0.2"/>
    <row r="56502" x14ac:dyDescent="0.2"/>
    <row r="56503" x14ac:dyDescent="0.2"/>
    <row r="56504" x14ac:dyDescent="0.2"/>
    <row r="56505" x14ac:dyDescent="0.2"/>
    <row r="56506" x14ac:dyDescent="0.2"/>
    <row r="56507" x14ac:dyDescent="0.2"/>
    <row r="56508" x14ac:dyDescent="0.2"/>
    <row r="56509" x14ac:dyDescent="0.2"/>
    <row r="56510" x14ac:dyDescent="0.2"/>
    <row r="56511" x14ac:dyDescent="0.2"/>
    <row r="56512" x14ac:dyDescent="0.2"/>
    <row r="56513" x14ac:dyDescent="0.2"/>
    <row r="56514" x14ac:dyDescent="0.2"/>
    <row r="56515" x14ac:dyDescent="0.2"/>
    <row r="56516" x14ac:dyDescent="0.2"/>
    <row r="56517" x14ac:dyDescent="0.2"/>
    <row r="56518" x14ac:dyDescent="0.2"/>
    <row r="56519" x14ac:dyDescent="0.2"/>
    <row r="56520" x14ac:dyDescent="0.2"/>
    <row r="56521" x14ac:dyDescent="0.2"/>
    <row r="56522" x14ac:dyDescent="0.2"/>
    <row r="56523" x14ac:dyDescent="0.2"/>
    <row r="56524" x14ac:dyDescent="0.2"/>
    <row r="56525" x14ac:dyDescent="0.2"/>
    <row r="56526" x14ac:dyDescent="0.2"/>
    <row r="56527" x14ac:dyDescent="0.2"/>
    <row r="56528" x14ac:dyDescent="0.2"/>
    <row r="56529" x14ac:dyDescent="0.2"/>
    <row r="56530" x14ac:dyDescent="0.2"/>
    <row r="56531" x14ac:dyDescent="0.2"/>
    <row r="56532" x14ac:dyDescent="0.2"/>
    <row r="56533" x14ac:dyDescent="0.2"/>
    <row r="56534" x14ac:dyDescent="0.2"/>
    <row r="56535" x14ac:dyDescent="0.2"/>
    <row r="56536" x14ac:dyDescent="0.2"/>
    <row r="56537" x14ac:dyDescent="0.2"/>
    <row r="56538" x14ac:dyDescent="0.2"/>
    <row r="56539" x14ac:dyDescent="0.2"/>
    <row r="56540" x14ac:dyDescent="0.2"/>
    <row r="56541" x14ac:dyDescent="0.2"/>
    <row r="56542" x14ac:dyDescent="0.2"/>
    <row r="56543" x14ac:dyDescent="0.2"/>
    <row r="56544" x14ac:dyDescent="0.2"/>
    <row r="56545" x14ac:dyDescent="0.2"/>
    <row r="56546" x14ac:dyDescent="0.2"/>
    <row r="56547" x14ac:dyDescent="0.2"/>
    <row r="56548" x14ac:dyDescent="0.2"/>
    <row r="56549" x14ac:dyDescent="0.2"/>
    <row r="56550" x14ac:dyDescent="0.2"/>
    <row r="56551" x14ac:dyDescent="0.2"/>
    <row r="56552" x14ac:dyDescent="0.2"/>
    <row r="56553" x14ac:dyDescent="0.2"/>
    <row r="56554" x14ac:dyDescent="0.2"/>
    <row r="56555" x14ac:dyDescent="0.2"/>
    <row r="56556" x14ac:dyDescent="0.2"/>
    <row r="56557" x14ac:dyDescent="0.2"/>
    <row r="56558" x14ac:dyDescent="0.2"/>
    <row r="56559" x14ac:dyDescent="0.2"/>
    <row r="56560" x14ac:dyDescent="0.2"/>
    <row r="56561" x14ac:dyDescent="0.2"/>
    <row r="56562" x14ac:dyDescent="0.2"/>
    <row r="56563" x14ac:dyDescent="0.2"/>
    <row r="56564" x14ac:dyDescent="0.2"/>
    <row r="56565" x14ac:dyDescent="0.2"/>
    <row r="56566" x14ac:dyDescent="0.2"/>
    <row r="56567" x14ac:dyDescent="0.2"/>
    <row r="56568" x14ac:dyDescent="0.2"/>
    <row r="56569" x14ac:dyDescent="0.2"/>
    <row r="56570" x14ac:dyDescent="0.2"/>
    <row r="56571" x14ac:dyDescent="0.2"/>
    <row r="56572" x14ac:dyDescent="0.2"/>
    <row r="56573" x14ac:dyDescent="0.2"/>
    <row r="56574" x14ac:dyDescent="0.2"/>
    <row r="56575" x14ac:dyDescent="0.2"/>
    <row r="56576" x14ac:dyDescent="0.2"/>
    <row r="56577" x14ac:dyDescent="0.2"/>
    <row r="56578" x14ac:dyDescent="0.2"/>
    <row r="56579" x14ac:dyDescent="0.2"/>
    <row r="56580" x14ac:dyDescent="0.2"/>
    <row r="56581" x14ac:dyDescent="0.2"/>
    <row r="56582" x14ac:dyDescent="0.2"/>
    <row r="56583" x14ac:dyDescent="0.2"/>
    <row r="56584" x14ac:dyDescent="0.2"/>
    <row r="56585" x14ac:dyDescent="0.2"/>
    <row r="56586" x14ac:dyDescent="0.2"/>
    <row r="56587" x14ac:dyDescent="0.2"/>
    <row r="56588" x14ac:dyDescent="0.2"/>
    <row r="56589" x14ac:dyDescent="0.2"/>
    <row r="56590" x14ac:dyDescent="0.2"/>
    <row r="56591" x14ac:dyDescent="0.2"/>
    <row r="56592" x14ac:dyDescent="0.2"/>
    <row r="56593" x14ac:dyDescent="0.2"/>
    <row r="56594" x14ac:dyDescent="0.2"/>
    <row r="56595" x14ac:dyDescent="0.2"/>
    <row r="56596" x14ac:dyDescent="0.2"/>
    <row r="56597" x14ac:dyDescent="0.2"/>
    <row r="56598" x14ac:dyDescent="0.2"/>
    <row r="56599" x14ac:dyDescent="0.2"/>
    <row r="56600" x14ac:dyDescent="0.2"/>
    <row r="56601" x14ac:dyDescent="0.2"/>
    <row r="56602" x14ac:dyDescent="0.2"/>
    <row r="56603" x14ac:dyDescent="0.2"/>
    <row r="56604" x14ac:dyDescent="0.2"/>
    <row r="56605" x14ac:dyDescent="0.2"/>
    <row r="56606" x14ac:dyDescent="0.2"/>
    <row r="56607" x14ac:dyDescent="0.2"/>
    <row r="56608" x14ac:dyDescent="0.2"/>
    <row r="56609" x14ac:dyDescent="0.2"/>
    <row r="56610" x14ac:dyDescent="0.2"/>
    <row r="56611" x14ac:dyDescent="0.2"/>
    <row r="56612" x14ac:dyDescent="0.2"/>
    <row r="56613" x14ac:dyDescent="0.2"/>
    <row r="56614" x14ac:dyDescent="0.2"/>
    <row r="56615" x14ac:dyDescent="0.2"/>
    <row r="56616" x14ac:dyDescent="0.2"/>
    <row r="56617" x14ac:dyDescent="0.2"/>
    <row r="56618" x14ac:dyDescent="0.2"/>
    <row r="56619" x14ac:dyDescent="0.2"/>
    <row r="56620" x14ac:dyDescent="0.2"/>
    <row r="56621" x14ac:dyDescent="0.2"/>
    <row r="56622" x14ac:dyDescent="0.2"/>
    <row r="56623" x14ac:dyDescent="0.2"/>
    <row r="56624" x14ac:dyDescent="0.2"/>
    <row r="56625" x14ac:dyDescent="0.2"/>
    <row r="56626" x14ac:dyDescent="0.2"/>
    <row r="56627" x14ac:dyDescent="0.2"/>
    <row r="56628" x14ac:dyDescent="0.2"/>
    <row r="56629" x14ac:dyDescent="0.2"/>
    <row r="56630" x14ac:dyDescent="0.2"/>
    <row r="56631" x14ac:dyDescent="0.2"/>
    <row r="56632" x14ac:dyDescent="0.2"/>
    <row r="56633" x14ac:dyDescent="0.2"/>
    <row r="56634" x14ac:dyDescent="0.2"/>
    <row r="56635" x14ac:dyDescent="0.2"/>
    <row r="56636" x14ac:dyDescent="0.2"/>
    <row r="56637" x14ac:dyDescent="0.2"/>
    <row r="56638" x14ac:dyDescent="0.2"/>
    <row r="56639" x14ac:dyDescent="0.2"/>
    <row r="56640" x14ac:dyDescent="0.2"/>
    <row r="56641" x14ac:dyDescent="0.2"/>
    <row r="56642" x14ac:dyDescent="0.2"/>
    <row r="56643" x14ac:dyDescent="0.2"/>
    <row r="56644" x14ac:dyDescent="0.2"/>
    <row r="56645" x14ac:dyDescent="0.2"/>
    <row r="56646" x14ac:dyDescent="0.2"/>
    <row r="56647" x14ac:dyDescent="0.2"/>
    <row r="56648" x14ac:dyDescent="0.2"/>
    <row r="56649" x14ac:dyDescent="0.2"/>
    <row r="56650" x14ac:dyDescent="0.2"/>
    <row r="56651" x14ac:dyDescent="0.2"/>
    <row r="56652" x14ac:dyDescent="0.2"/>
    <row r="56653" x14ac:dyDescent="0.2"/>
    <row r="56654" x14ac:dyDescent="0.2"/>
    <row r="56655" x14ac:dyDescent="0.2"/>
    <row r="56656" x14ac:dyDescent="0.2"/>
    <row r="56657" x14ac:dyDescent="0.2"/>
    <row r="56658" x14ac:dyDescent="0.2"/>
    <row r="56659" x14ac:dyDescent="0.2"/>
    <row r="56660" x14ac:dyDescent="0.2"/>
    <row r="56661" x14ac:dyDescent="0.2"/>
    <row r="56662" x14ac:dyDescent="0.2"/>
    <row r="56663" x14ac:dyDescent="0.2"/>
    <row r="56664" x14ac:dyDescent="0.2"/>
    <row r="56665" x14ac:dyDescent="0.2"/>
    <row r="56666" x14ac:dyDescent="0.2"/>
    <row r="56667" x14ac:dyDescent="0.2"/>
    <row r="56668" x14ac:dyDescent="0.2"/>
    <row r="56669" x14ac:dyDescent="0.2"/>
    <row r="56670" x14ac:dyDescent="0.2"/>
    <row r="56671" x14ac:dyDescent="0.2"/>
    <row r="56672" x14ac:dyDescent="0.2"/>
    <row r="56673" x14ac:dyDescent="0.2"/>
    <row r="56674" x14ac:dyDescent="0.2"/>
    <row r="56675" x14ac:dyDescent="0.2"/>
    <row r="56676" x14ac:dyDescent="0.2"/>
    <row r="56677" x14ac:dyDescent="0.2"/>
    <row r="56678" x14ac:dyDescent="0.2"/>
    <row r="56679" x14ac:dyDescent="0.2"/>
    <row r="56680" x14ac:dyDescent="0.2"/>
    <row r="56681" x14ac:dyDescent="0.2"/>
    <row r="56682" x14ac:dyDescent="0.2"/>
    <row r="56683" x14ac:dyDescent="0.2"/>
    <row r="56684" x14ac:dyDescent="0.2"/>
    <row r="56685" x14ac:dyDescent="0.2"/>
    <row r="56686" x14ac:dyDescent="0.2"/>
    <row r="56687" x14ac:dyDescent="0.2"/>
    <row r="56688" x14ac:dyDescent="0.2"/>
    <row r="56689" x14ac:dyDescent="0.2"/>
    <row r="56690" x14ac:dyDescent="0.2"/>
    <row r="56691" x14ac:dyDescent="0.2"/>
    <row r="56692" x14ac:dyDescent="0.2"/>
    <row r="56693" x14ac:dyDescent="0.2"/>
    <row r="56694" x14ac:dyDescent="0.2"/>
    <row r="56695" x14ac:dyDescent="0.2"/>
    <row r="56696" x14ac:dyDescent="0.2"/>
    <row r="56697" x14ac:dyDescent="0.2"/>
    <row r="56698" x14ac:dyDescent="0.2"/>
    <row r="56699" x14ac:dyDescent="0.2"/>
    <row r="56700" x14ac:dyDescent="0.2"/>
    <row r="56701" x14ac:dyDescent="0.2"/>
    <row r="56702" x14ac:dyDescent="0.2"/>
    <row r="56703" x14ac:dyDescent="0.2"/>
    <row r="56704" x14ac:dyDescent="0.2"/>
    <row r="56705" x14ac:dyDescent="0.2"/>
    <row r="56706" x14ac:dyDescent="0.2"/>
    <row r="56707" x14ac:dyDescent="0.2"/>
    <row r="56708" x14ac:dyDescent="0.2"/>
    <row r="56709" x14ac:dyDescent="0.2"/>
    <row r="56710" x14ac:dyDescent="0.2"/>
    <row r="56711" x14ac:dyDescent="0.2"/>
    <row r="56712" x14ac:dyDescent="0.2"/>
    <row r="56713" x14ac:dyDescent="0.2"/>
    <row r="56714" x14ac:dyDescent="0.2"/>
    <row r="56715" x14ac:dyDescent="0.2"/>
    <row r="56716" x14ac:dyDescent="0.2"/>
    <row r="56717" x14ac:dyDescent="0.2"/>
    <row r="56718" x14ac:dyDescent="0.2"/>
    <row r="56719" x14ac:dyDescent="0.2"/>
    <row r="56720" x14ac:dyDescent="0.2"/>
    <row r="56721" x14ac:dyDescent="0.2"/>
    <row r="56722" x14ac:dyDescent="0.2"/>
    <row r="56723" x14ac:dyDescent="0.2"/>
    <row r="56724" x14ac:dyDescent="0.2"/>
    <row r="56725" x14ac:dyDescent="0.2"/>
    <row r="56726" x14ac:dyDescent="0.2"/>
    <row r="56727" x14ac:dyDescent="0.2"/>
    <row r="56728" x14ac:dyDescent="0.2"/>
    <row r="56729" x14ac:dyDescent="0.2"/>
    <row r="56730" x14ac:dyDescent="0.2"/>
    <row r="56731" x14ac:dyDescent="0.2"/>
    <row r="56732" x14ac:dyDescent="0.2"/>
    <row r="56733" x14ac:dyDescent="0.2"/>
    <row r="56734" x14ac:dyDescent="0.2"/>
    <row r="56735" x14ac:dyDescent="0.2"/>
    <row r="56736" x14ac:dyDescent="0.2"/>
    <row r="56737" x14ac:dyDescent="0.2"/>
    <row r="56738" x14ac:dyDescent="0.2"/>
    <row r="56739" x14ac:dyDescent="0.2"/>
    <row r="56740" x14ac:dyDescent="0.2"/>
    <row r="56741" x14ac:dyDescent="0.2"/>
    <row r="56742" x14ac:dyDescent="0.2"/>
    <row r="56743" x14ac:dyDescent="0.2"/>
    <row r="56744" x14ac:dyDescent="0.2"/>
    <row r="56745" x14ac:dyDescent="0.2"/>
    <row r="56746" x14ac:dyDescent="0.2"/>
    <row r="56747" x14ac:dyDescent="0.2"/>
    <row r="56748" x14ac:dyDescent="0.2"/>
    <row r="56749" x14ac:dyDescent="0.2"/>
    <row r="56750" x14ac:dyDescent="0.2"/>
    <row r="56751" x14ac:dyDescent="0.2"/>
    <row r="56752" x14ac:dyDescent="0.2"/>
    <row r="56753" x14ac:dyDescent="0.2"/>
    <row r="56754" x14ac:dyDescent="0.2"/>
    <row r="56755" x14ac:dyDescent="0.2"/>
    <row r="56756" x14ac:dyDescent="0.2"/>
    <row r="56757" x14ac:dyDescent="0.2"/>
    <row r="56758" x14ac:dyDescent="0.2"/>
    <row r="56759" x14ac:dyDescent="0.2"/>
    <row r="56760" x14ac:dyDescent="0.2"/>
    <row r="56761" x14ac:dyDescent="0.2"/>
    <row r="56762" x14ac:dyDescent="0.2"/>
    <row r="56763" x14ac:dyDescent="0.2"/>
    <row r="56764" x14ac:dyDescent="0.2"/>
    <row r="56765" x14ac:dyDescent="0.2"/>
    <row r="56766" x14ac:dyDescent="0.2"/>
    <row r="56767" x14ac:dyDescent="0.2"/>
    <row r="56768" x14ac:dyDescent="0.2"/>
    <row r="56769" x14ac:dyDescent="0.2"/>
    <row r="56770" x14ac:dyDescent="0.2"/>
    <row r="56771" x14ac:dyDescent="0.2"/>
    <row r="56772" x14ac:dyDescent="0.2"/>
    <row r="56773" x14ac:dyDescent="0.2"/>
    <row r="56774" x14ac:dyDescent="0.2"/>
    <row r="56775" x14ac:dyDescent="0.2"/>
    <row r="56776" x14ac:dyDescent="0.2"/>
    <row r="56777" x14ac:dyDescent="0.2"/>
    <row r="56778" x14ac:dyDescent="0.2"/>
    <row r="56779" x14ac:dyDescent="0.2"/>
    <row r="56780" x14ac:dyDescent="0.2"/>
    <row r="56781" x14ac:dyDescent="0.2"/>
    <row r="56782" x14ac:dyDescent="0.2"/>
    <row r="56783" x14ac:dyDescent="0.2"/>
    <row r="56784" x14ac:dyDescent="0.2"/>
    <row r="56785" x14ac:dyDescent="0.2"/>
    <row r="56786" x14ac:dyDescent="0.2"/>
    <row r="56787" x14ac:dyDescent="0.2"/>
    <row r="56788" x14ac:dyDescent="0.2"/>
    <row r="56789" x14ac:dyDescent="0.2"/>
    <row r="56790" x14ac:dyDescent="0.2"/>
    <row r="56791" x14ac:dyDescent="0.2"/>
    <row r="56792" x14ac:dyDescent="0.2"/>
    <row r="56793" x14ac:dyDescent="0.2"/>
    <row r="56794" x14ac:dyDescent="0.2"/>
    <row r="56795" x14ac:dyDescent="0.2"/>
    <row r="56796" x14ac:dyDescent="0.2"/>
    <row r="56797" x14ac:dyDescent="0.2"/>
    <row r="56798" x14ac:dyDescent="0.2"/>
    <row r="56799" x14ac:dyDescent="0.2"/>
    <row r="56800" x14ac:dyDescent="0.2"/>
    <row r="56801" x14ac:dyDescent="0.2"/>
    <row r="56802" x14ac:dyDescent="0.2"/>
    <row r="56803" x14ac:dyDescent="0.2"/>
    <row r="56804" x14ac:dyDescent="0.2"/>
    <row r="56805" x14ac:dyDescent="0.2"/>
    <row r="56806" x14ac:dyDescent="0.2"/>
    <row r="56807" x14ac:dyDescent="0.2"/>
    <row r="56808" x14ac:dyDescent="0.2"/>
    <row r="56809" x14ac:dyDescent="0.2"/>
    <row r="56810" x14ac:dyDescent="0.2"/>
    <row r="56811" x14ac:dyDescent="0.2"/>
    <row r="56812" x14ac:dyDescent="0.2"/>
    <row r="56813" x14ac:dyDescent="0.2"/>
    <row r="56814" x14ac:dyDescent="0.2"/>
    <row r="56815" x14ac:dyDescent="0.2"/>
    <row r="56816" x14ac:dyDescent="0.2"/>
    <row r="56817" x14ac:dyDescent="0.2"/>
    <row r="56818" x14ac:dyDescent="0.2"/>
    <row r="56819" x14ac:dyDescent="0.2"/>
    <row r="56820" x14ac:dyDescent="0.2"/>
    <row r="56821" x14ac:dyDescent="0.2"/>
    <row r="56822" x14ac:dyDescent="0.2"/>
    <row r="56823" x14ac:dyDescent="0.2"/>
    <row r="56824" x14ac:dyDescent="0.2"/>
    <row r="56825" x14ac:dyDescent="0.2"/>
    <row r="56826" x14ac:dyDescent="0.2"/>
    <row r="56827" x14ac:dyDescent="0.2"/>
    <row r="56828" x14ac:dyDescent="0.2"/>
    <row r="56829" x14ac:dyDescent="0.2"/>
    <row r="56830" x14ac:dyDescent="0.2"/>
    <row r="56831" x14ac:dyDescent="0.2"/>
    <row r="56832" x14ac:dyDescent="0.2"/>
    <row r="56833" x14ac:dyDescent="0.2"/>
    <row r="56834" x14ac:dyDescent="0.2"/>
    <row r="56835" x14ac:dyDescent="0.2"/>
    <row r="56836" x14ac:dyDescent="0.2"/>
    <row r="56837" x14ac:dyDescent="0.2"/>
    <row r="56838" x14ac:dyDescent="0.2"/>
    <row r="56839" x14ac:dyDescent="0.2"/>
    <row r="56840" x14ac:dyDescent="0.2"/>
    <row r="56841" x14ac:dyDescent="0.2"/>
    <row r="56842" x14ac:dyDescent="0.2"/>
    <row r="56843" x14ac:dyDescent="0.2"/>
    <row r="56844" x14ac:dyDescent="0.2"/>
    <row r="56845" x14ac:dyDescent="0.2"/>
    <row r="56846" x14ac:dyDescent="0.2"/>
    <row r="56847" x14ac:dyDescent="0.2"/>
    <row r="56848" x14ac:dyDescent="0.2"/>
    <row r="56849" x14ac:dyDescent="0.2"/>
    <row r="56850" x14ac:dyDescent="0.2"/>
    <row r="56851" x14ac:dyDescent="0.2"/>
    <row r="56852" x14ac:dyDescent="0.2"/>
    <row r="56853" x14ac:dyDescent="0.2"/>
    <row r="56854" x14ac:dyDescent="0.2"/>
    <row r="56855" x14ac:dyDescent="0.2"/>
    <row r="56856" x14ac:dyDescent="0.2"/>
    <row r="56857" x14ac:dyDescent="0.2"/>
    <row r="56858" x14ac:dyDescent="0.2"/>
    <row r="56859" x14ac:dyDescent="0.2"/>
    <row r="56860" x14ac:dyDescent="0.2"/>
    <row r="56861" x14ac:dyDescent="0.2"/>
    <row r="56862" x14ac:dyDescent="0.2"/>
    <row r="56863" x14ac:dyDescent="0.2"/>
    <row r="56864" x14ac:dyDescent="0.2"/>
    <row r="56865" x14ac:dyDescent="0.2"/>
    <row r="56866" x14ac:dyDescent="0.2"/>
    <row r="56867" x14ac:dyDescent="0.2"/>
    <row r="56868" x14ac:dyDescent="0.2"/>
    <row r="56869" x14ac:dyDescent="0.2"/>
    <row r="56870" x14ac:dyDescent="0.2"/>
    <row r="56871" x14ac:dyDescent="0.2"/>
    <row r="56872" x14ac:dyDescent="0.2"/>
    <row r="56873" x14ac:dyDescent="0.2"/>
    <row r="56874" x14ac:dyDescent="0.2"/>
    <row r="56875" x14ac:dyDescent="0.2"/>
    <row r="56876" x14ac:dyDescent="0.2"/>
    <row r="56877" x14ac:dyDescent="0.2"/>
    <row r="56878" x14ac:dyDescent="0.2"/>
    <row r="56879" x14ac:dyDescent="0.2"/>
    <row r="56880" x14ac:dyDescent="0.2"/>
    <row r="56881" x14ac:dyDescent="0.2"/>
    <row r="56882" x14ac:dyDescent="0.2"/>
    <row r="56883" x14ac:dyDescent="0.2"/>
    <row r="56884" x14ac:dyDescent="0.2"/>
    <row r="56885" x14ac:dyDescent="0.2"/>
    <row r="56886" x14ac:dyDescent="0.2"/>
    <row r="56887" x14ac:dyDescent="0.2"/>
    <row r="56888" x14ac:dyDescent="0.2"/>
    <row r="56889" x14ac:dyDescent="0.2"/>
    <row r="56890" x14ac:dyDescent="0.2"/>
    <row r="56891" x14ac:dyDescent="0.2"/>
    <row r="56892" x14ac:dyDescent="0.2"/>
    <row r="56893" x14ac:dyDescent="0.2"/>
    <row r="56894" x14ac:dyDescent="0.2"/>
    <row r="56895" x14ac:dyDescent="0.2"/>
    <row r="56896" x14ac:dyDescent="0.2"/>
    <row r="56897" x14ac:dyDescent="0.2"/>
    <row r="56898" x14ac:dyDescent="0.2"/>
    <row r="56899" x14ac:dyDescent="0.2"/>
    <row r="56900" x14ac:dyDescent="0.2"/>
    <row r="56901" x14ac:dyDescent="0.2"/>
    <row r="56902" x14ac:dyDescent="0.2"/>
    <row r="56903" x14ac:dyDescent="0.2"/>
    <row r="56904" x14ac:dyDescent="0.2"/>
    <row r="56905" x14ac:dyDescent="0.2"/>
    <row r="56906" x14ac:dyDescent="0.2"/>
    <row r="56907" x14ac:dyDescent="0.2"/>
    <row r="56908" x14ac:dyDescent="0.2"/>
    <row r="56909" x14ac:dyDescent="0.2"/>
    <row r="56910" x14ac:dyDescent="0.2"/>
    <row r="56911" x14ac:dyDescent="0.2"/>
    <row r="56912" x14ac:dyDescent="0.2"/>
    <row r="56913" x14ac:dyDescent="0.2"/>
    <row r="56914" x14ac:dyDescent="0.2"/>
    <row r="56915" x14ac:dyDescent="0.2"/>
    <row r="56916" x14ac:dyDescent="0.2"/>
    <row r="56917" x14ac:dyDescent="0.2"/>
    <row r="56918" x14ac:dyDescent="0.2"/>
    <row r="56919" x14ac:dyDescent="0.2"/>
    <row r="56920" x14ac:dyDescent="0.2"/>
    <row r="56921" x14ac:dyDescent="0.2"/>
    <row r="56922" x14ac:dyDescent="0.2"/>
    <row r="56923" x14ac:dyDescent="0.2"/>
    <row r="56924" x14ac:dyDescent="0.2"/>
    <row r="56925" x14ac:dyDescent="0.2"/>
    <row r="56926" x14ac:dyDescent="0.2"/>
    <row r="56927" x14ac:dyDescent="0.2"/>
    <row r="56928" x14ac:dyDescent="0.2"/>
    <row r="56929" x14ac:dyDescent="0.2"/>
    <row r="56930" x14ac:dyDescent="0.2"/>
    <row r="56931" x14ac:dyDescent="0.2"/>
    <row r="56932" x14ac:dyDescent="0.2"/>
    <row r="56933" x14ac:dyDescent="0.2"/>
    <row r="56934" x14ac:dyDescent="0.2"/>
    <row r="56935" x14ac:dyDescent="0.2"/>
    <row r="56936" x14ac:dyDescent="0.2"/>
    <row r="56937" x14ac:dyDescent="0.2"/>
    <row r="56938" x14ac:dyDescent="0.2"/>
    <row r="56939" x14ac:dyDescent="0.2"/>
    <row r="56940" x14ac:dyDescent="0.2"/>
    <row r="56941" x14ac:dyDescent="0.2"/>
    <row r="56942" x14ac:dyDescent="0.2"/>
    <row r="56943" x14ac:dyDescent="0.2"/>
    <row r="56944" x14ac:dyDescent="0.2"/>
    <row r="56945" x14ac:dyDescent="0.2"/>
    <row r="56946" x14ac:dyDescent="0.2"/>
    <row r="56947" x14ac:dyDescent="0.2"/>
    <row r="56948" x14ac:dyDescent="0.2"/>
    <row r="56949" x14ac:dyDescent="0.2"/>
    <row r="56950" x14ac:dyDescent="0.2"/>
    <row r="56951" x14ac:dyDescent="0.2"/>
    <row r="56952" x14ac:dyDescent="0.2"/>
    <row r="56953" x14ac:dyDescent="0.2"/>
    <row r="56954" x14ac:dyDescent="0.2"/>
    <row r="56955" x14ac:dyDescent="0.2"/>
    <row r="56956" x14ac:dyDescent="0.2"/>
    <row r="56957" x14ac:dyDescent="0.2"/>
    <row r="56958" x14ac:dyDescent="0.2"/>
    <row r="56959" x14ac:dyDescent="0.2"/>
    <row r="56960" x14ac:dyDescent="0.2"/>
    <row r="56961" x14ac:dyDescent="0.2"/>
    <row r="56962" x14ac:dyDescent="0.2"/>
    <row r="56963" x14ac:dyDescent="0.2"/>
    <row r="56964" x14ac:dyDescent="0.2"/>
    <row r="56965" x14ac:dyDescent="0.2"/>
    <row r="56966" x14ac:dyDescent="0.2"/>
    <row r="56967" x14ac:dyDescent="0.2"/>
    <row r="56968" x14ac:dyDescent="0.2"/>
    <row r="56969" x14ac:dyDescent="0.2"/>
    <row r="56970" x14ac:dyDescent="0.2"/>
    <row r="56971" x14ac:dyDescent="0.2"/>
    <row r="56972" x14ac:dyDescent="0.2"/>
    <row r="56973" x14ac:dyDescent="0.2"/>
    <row r="56974" x14ac:dyDescent="0.2"/>
    <row r="56975" x14ac:dyDescent="0.2"/>
    <row r="56976" x14ac:dyDescent="0.2"/>
    <row r="56977" x14ac:dyDescent="0.2"/>
    <row r="56978" x14ac:dyDescent="0.2"/>
    <row r="56979" x14ac:dyDescent="0.2"/>
    <row r="56980" x14ac:dyDescent="0.2"/>
    <row r="56981" x14ac:dyDescent="0.2"/>
    <row r="56982" x14ac:dyDescent="0.2"/>
    <row r="56983" x14ac:dyDescent="0.2"/>
    <row r="56984" x14ac:dyDescent="0.2"/>
    <row r="56985" x14ac:dyDescent="0.2"/>
    <row r="56986" x14ac:dyDescent="0.2"/>
    <row r="56987" x14ac:dyDescent="0.2"/>
    <row r="56988" x14ac:dyDescent="0.2"/>
    <row r="56989" x14ac:dyDescent="0.2"/>
    <row r="56990" x14ac:dyDescent="0.2"/>
    <row r="56991" x14ac:dyDescent="0.2"/>
    <row r="56992" x14ac:dyDescent="0.2"/>
    <row r="56993" x14ac:dyDescent="0.2"/>
    <row r="56994" x14ac:dyDescent="0.2"/>
    <row r="56995" x14ac:dyDescent="0.2"/>
    <row r="56996" x14ac:dyDescent="0.2"/>
    <row r="56997" x14ac:dyDescent="0.2"/>
    <row r="56998" x14ac:dyDescent="0.2"/>
    <row r="56999" x14ac:dyDescent="0.2"/>
    <row r="57000" x14ac:dyDescent="0.2"/>
    <row r="57001" x14ac:dyDescent="0.2"/>
    <row r="57002" x14ac:dyDescent="0.2"/>
    <row r="57003" x14ac:dyDescent="0.2"/>
    <row r="57004" x14ac:dyDescent="0.2"/>
    <row r="57005" x14ac:dyDescent="0.2"/>
    <row r="57006" x14ac:dyDescent="0.2"/>
    <row r="57007" x14ac:dyDescent="0.2"/>
    <row r="57008" x14ac:dyDescent="0.2"/>
    <row r="57009" x14ac:dyDescent="0.2"/>
    <row r="57010" x14ac:dyDescent="0.2"/>
    <row r="57011" x14ac:dyDescent="0.2"/>
    <row r="57012" x14ac:dyDescent="0.2"/>
    <row r="57013" x14ac:dyDescent="0.2"/>
    <row r="57014" x14ac:dyDescent="0.2"/>
    <row r="57015" x14ac:dyDescent="0.2"/>
    <row r="57016" x14ac:dyDescent="0.2"/>
    <row r="57017" x14ac:dyDescent="0.2"/>
    <row r="57018" x14ac:dyDescent="0.2"/>
    <row r="57019" x14ac:dyDescent="0.2"/>
    <row r="57020" x14ac:dyDescent="0.2"/>
    <row r="57021" x14ac:dyDescent="0.2"/>
    <row r="57022" x14ac:dyDescent="0.2"/>
    <row r="57023" x14ac:dyDescent="0.2"/>
    <row r="57024" x14ac:dyDescent="0.2"/>
    <row r="57025" x14ac:dyDescent="0.2"/>
    <row r="57026" x14ac:dyDescent="0.2"/>
    <row r="57027" x14ac:dyDescent="0.2"/>
    <row r="57028" x14ac:dyDescent="0.2"/>
    <row r="57029" x14ac:dyDescent="0.2"/>
    <row r="57030" x14ac:dyDescent="0.2"/>
    <row r="57031" x14ac:dyDescent="0.2"/>
    <row r="57032" x14ac:dyDescent="0.2"/>
    <row r="57033" x14ac:dyDescent="0.2"/>
    <row r="57034" x14ac:dyDescent="0.2"/>
    <row r="57035" x14ac:dyDescent="0.2"/>
    <row r="57036" x14ac:dyDescent="0.2"/>
    <row r="57037" x14ac:dyDescent="0.2"/>
    <row r="57038" x14ac:dyDescent="0.2"/>
    <row r="57039" x14ac:dyDescent="0.2"/>
    <row r="57040" x14ac:dyDescent="0.2"/>
    <row r="57041" x14ac:dyDescent="0.2"/>
    <row r="57042" x14ac:dyDescent="0.2"/>
    <row r="57043" x14ac:dyDescent="0.2"/>
    <row r="57044" x14ac:dyDescent="0.2"/>
    <row r="57045" x14ac:dyDescent="0.2"/>
    <row r="57046" x14ac:dyDescent="0.2"/>
    <row r="57047" x14ac:dyDescent="0.2"/>
    <row r="57048" x14ac:dyDescent="0.2"/>
    <row r="57049" x14ac:dyDescent="0.2"/>
    <row r="57050" x14ac:dyDescent="0.2"/>
    <row r="57051" x14ac:dyDescent="0.2"/>
    <row r="57052" x14ac:dyDescent="0.2"/>
    <row r="57053" x14ac:dyDescent="0.2"/>
    <row r="57054" x14ac:dyDescent="0.2"/>
    <row r="57055" x14ac:dyDescent="0.2"/>
    <row r="57056" x14ac:dyDescent="0.2"/>
    <row r="57057" x14ac:dyDescent="0.2"/>
    <row r="57058" x14ac:dyDescent="0.2"/>
    <row r="57059" x14ac:dyDescent="0.2"/>
    <row r="57060" x14ac:dyDescent="0.2"/>
    <row r="57061" x14ac:dyDescent="0.2"/>
    <row r="57062" x14ac:dyDescent="0.2"/>
    <row r="57063" x14ac:dyDescent="0.2"/>
    <row r="57064" x14ac:dyDescent="0.2"/>
    <row r="57065" x14ac:dyDescent="0.2"/>
    <row r="57066" x14ac:dyDescent="0.2"/>
    <row r="57067" x14ac:dyDescent="0.2"/>
    <row r="57068" x14ac:dyDescent="0.2"/>
    <row r="57069" x14ac:dyDescent="0.2"/>
    <row r="57070" x14ac:dyDescent="0.2"/>
    <row r="57071" x14ac:dyDescent="0.2"/>
    <row r="57072" x14ac:dyDescent="0.2"/>
    <row r="57073" x14ac:dyDescent="0.2"/>
    <row r="57074" x14ac:dyDescent="0.2"/>
    <row r="57075" x14ac:dyDescent="0.2"/>
    <row r="57076" x14ac:dyDescent="0.2"/>
    <row r="57077" x14ac:dyDescent="0.2"/>
    <row r="57078" x14ac:dyDescent="0.2"/>
    <row r="57079" x14ac:dyDescent="0.2"/>
    <row r="57080" x14ac:dyDescent="0.2"/>
    <row r="57081" x14ac:dyDescent="0.2"/>
    <row r="57082" x14ac:dyDescent="0.2"/>
    <row r="57083" x14ac:dyDescent="0.2"/>
    <row r="57084" x14ac:dyDescent="0.2"/>
    <row r="57085" x14ac:dyDescent="0.2"/>
    <row r="57086" x14ac:dyDescent="0.2"/>
    <row r="57087" x14ac:dyDescent="0.2"/>
    <row r="57088" x14ac:dyDescent="0.2"/>
    <row r="57089" x14ac:dyDescent="0.2"/>
    <row r="57090" x14ac:dyDescent="0.2"/>
    <row r="57091" x14ac:dyDescent="0.2"/>
    <row r="57092" x14ac:dyDescent="0.2"/>
    <row r="57093" x14ac:dyDescent="0.2"/>
    <row r="57094" x14ac:dyDescent="0.2"/>
    <row r="57095" x14ac:dyDescent="0.2"/>
    <row r="57096" x14ac:dyDescent="0.2"/>
    <row r="57097" x14ac:dyDescent="0.2"/>
    <row r="57098" x14ac:dyDescent="0.2"/>
    <row r="57099" x14ac:dyDescent="0.2"/>
    <row r="57100" x14ac:dyDescent="0.2"/>
    <row r="57101" x14ac:dyDescent="0.2"/>
    <row r="57102" x14ac:dyDescent="0.2"/>
    <row r="57103" x14ac:dyDescent="0.2"/>
    <row r="57104" x14ac:dyDescent="0.2"/>
    <row r="57105" x14ac:dyDescent="0.2"/>
    <row r="57106" x14ac:dyDescent="0.2"/>
    <row r="57107" x14ac:dyDescent="0.2"/>
    <row r="57108" x14ac:dyDescent="0.2"/>
    <row r="57109" x14ac:dyDescent="0.2"/>
    <row r="57110" x14ac:dyDescent="0.2"/>
    <row r="57111" x14ac:dyDescent="0.2"/>
    <row r="57112" x14ac:dyDescent="0.2"/>
    <row r="57113" x14ac:dyDescent="0.2"/>
    <row r="57114" x14ac:dyDescent="0.2"/>
    <row r="57115" x14ac:dyDescent="0.2"/>
    <row r="57116" x14ac:dyDescent="0.2"/>
    <row r="57117" x14ac:dyDescent="0.2"/>
    <row r="57118" x14ac:dyDescent="0.2"/>
    <row r="57119" x14ac:dyDescent="0.2"/>
    <row r="57120" x14ac:dyDescent="0.2"/>
    <row r="57121" x14ac:dyDescent="0.2"/>
    <row r="57122" x14ac:dyDescent="0.2"/>
    <row r="57123" x14ac:dyDescent="0.2"/>
    <row r="57124" x14ac:dyDescent="0.2"/>
    <row r="57125" x14ac:dyDescent="0.2"/>
    <row r="57126" x14ac:dyDescent="0.2"/>
    <row r="57127" x14ac:dyDescent="0.2"/>
    <row r="57128" x14ac:dyDescent="0.2"/>
    <row r="57129" x14ac:dyDescent="0.2"/>
    <row r="57130" x14ac:dyDescent="0.2"/>
    <row r="57131" x14ac:dyDescent="0.2"/>
    <row r="57132" x14ac:dyDescent="0.2"/>
    <row r="57133" x14ac:dyDescent="0.2"/>
    <row r="57134" x14ac:dyDescent="0.2"/>
    <row r="57135" x14ac:dyDescent="0.2"/>
    <row r="57136" x14ac:dyDescent="0.2"/>
    <row r="57137" x14ac:dyDescent="0.2"/>
    <row r="57138" x14ac:dyDescent="0.2"/>
    <row r="57139" x14ac:dyDescent="0.2"/>
    <row r="57140" x14ac:dyDescent="0.2"/>
    <row r="57141" x14ac:dyDescent="0.2"/>
    <row r="57142" x14ac:dyDescent="0.2"/>
    <row r="57143" x14ac:dyDescent="0.2"/>
    <row r="57144" x14ac:dyDescent="0.2"/>
    <row r="57145" x14ac:dyDescent="0.2"/>
    <row r="57146" x14ac:dyDescent="0.2"/>
    <row r="57147" x14ac:dyDescent="0.2"/>
    <row r="57148" x14ac:dyDescent="0.2"/>
    <row r="57149" x14ac:dyDescent="0.2"/>
    <row r="57150" x14ac:dyDescent="0.2"/>
    <row r="57151" x14ac:dyDescent="0.2"/>
    <row r="57152" x14ac:dyDescent="0.2"/>
    <row r="57153" x14ac:dyDescent="0.2"/>
    <row r="57154" x14ac:dyDescent="0.2"/>
    <row r="57155" x14ac:dyDescent="0.2"/>
    <row r="57156" x14ac:dyDescent="0.2"/>
    <row r="57157" x14ac:dyDescent="0.2"/>
    <row r="57158" x14ac:dyDescent="0.2"/>
    <row r="57159" x14ac:dyDescent="0.2"/>
    <row r="57160" x14ac:dyDescent="0.2"/>
    <row r="57161" x14ac:dyDescent="0.2"/>
    <row r="57162" x14ac:dyDescent="0.2"/>
    <row r="57163" x14ac:dyDescent="0.2"/>
    <row r="57164" x14ac:dyDescent="0.2"/>
    <row r="57165" x14ac:dyDescent="0.2"/>
    <row r="57166" x14ac:dyDescent="0.2"/>
    <row r="57167" x14ac:dyDescent="0.2"/>
    <row r="57168" x14ac:dyDescent="0.2"/>
    <row r="57169" x14ac:dyDescent="0.2"/>
    <row r="57170" x14ac:dyDescent="0.2"/>
    <row r="57171" x14ac:dyDescent="0.2"/>
    <row r="57172" x14ac:dyDescent="0.2"/>
    <row r="57173" x14ac:dyDescent="0.2"/>
    <row r="57174" x14ac:dyDescent="0.2"/>
    <row r="57175" x14ac:dyDescent="0.2"/>
    <row r="57176" x14ac:dyDescent="0.2"/>
    <row r="57177" x14ac:dyDescent="0.2"/>
    <row r="57178" x14ac:dyDescent="0.2"/>
    <row r="57179" x14ac:dyDescent="0.2"/>
    <row r="57180" x14ac:dyDescent="0.2"/>
    <row r="57181" x14ac:dyDescent="0.2"/>
    <row r="57182" x14ac:dyDescent="0.2"/>
    <row r="57183" x14ac:dyDescent="0.2"/>
    <row r="57184" x14ac:dyDescent="0.2"/>
    <row r="57185" x14ac:dyDescent="0.2"/>
    <row r="57186" x14ac:dyDescent="0.2"/>
    <row r="57187" x14ac:dyDescent="0.2"/>
    <row r="57188" x14ac:dyDescent="0.2"/>
    <row r="57189" x14ac:dyDescent="0.2"/>
    <row r="57190" x14ac:dyDescent="0.2"/>
    <row r="57191" x14ac:dyDescent="0.2"/>
    <row r="57192" x14ac:dyDescent="0.2"/>
    <row r="57193" x14ac:dyDescent="0.2"/>
    <row r="57194" x14ac:dyDescent="0.2"/>
    <row r="57195" x14ac:dyDescent="0.2"/>
    <row r="57196" x14ac:dyDescent="0.2"/>
    <row r="57197" x14ac:dyDescent="0.2"/>
    <row r="57198" x14ac:dyDescent="0.2"/>
    <row r="57199" x14ac:dyDescent="0.2"/>
    <row r="57200" x14ac:dyDescent="0.2"/>
    <row r="57201" x14ac:dyDescent="0.2"/>
    <row r="57202" x14ac:dyDescent="0.2"/>
    <row r="57203" x14ac:dyDescent="0.2"/>
    <row r="57204" x14ac:dyDescent="0.2"/>
    <row r="57205" x14ac:dyDescent="0.2"/>
    <row r="57206" x14ac:dyDescent="0.2"/>
    <row r="57207" x14ac:dyDescent="0.2"/>
    <row r="57208" x14ac:dyDescent="0.2"/>
    <row r="57209" x14ac:dyDescent="0.2"/>
    <row r="57210" x14ac:dyDescent="0.2"/>
    <row r="57211" x14ac:dyDescent="0.2"/>
    <row r="57212" x14ac:dyDescent="0.2"/>
    <row r="57213" x14ac:dyDescent="0.2"/>
    <row r="57214" x14ac:dyDescent="0.2"/>
    <row r="57215" x14ac:dyDescent="0.2"/>
    <row r="57216" x14ac:dyDescent="0.2"/>
    <row r="57217" x14ac:dyDescent="0.2"/>
    <row r="57218" x14ac:dyDescent="0.2"/>
    <row r="57219" x14ac:dyDescent="0.2"/>
    <row r="57220" x14ac:dyDescent="0.2"/>
    <row r="57221" x14ac:dyDescent="0.2"/>
    <row r="57222" x14ac:dyDescent="0.2"/>
    <row r="57223" x14ac:dyDescent="0.2"/>
    <row r="57224" x14ac:dyDescent="0.2"/>
    <row r="57225" x14ac:dyDescent="0.2"/>
    <row r="57226" x14ac:dyDescent="0.2"/>
    <row r="57227" x14ac:dyDescent="0.2"/>
    <row r="57228" x14ac:dyDescent="0.2"/>
    <row r="57229" x14ac:dyDescent="0.2"/>
    <row r="57230" x14ac:dyDescent="0.2"/>
    <row r="57231" x14ac:dyDescent="0.2"/>
    <row r="57232" x14ac:dyDescent="0.2"/>
    <row r="57233" x14ac:dyDescent="0.2"/>
    <row r="57234" x14ac:dyDescent="0.2"/>
    <row r="57235" x14ac:dyDescent="0.2"/>
    <row r="57236" x14ac:dyDescent="0.2"/>
    <row r="57237" x14ac:dyDescent="0.2"/>
    <row r="57238" x14ac:dyDescent="0.2"/>
    <row r="57239" x14ac:dyDescent="0.2"/>
    <row r="57240" x14ac:dyDescent="0.2"/>
    <row r="57241" x14ac:dyDescent="0.2"/>
    <row r="57242" x14ac:dyDescent="0.2"/>
    <row r="57243" x14ac:dyDescent="0.2"/>
    <row r="57244" x14ac:dyDescent="0.2"/>
    <row r="57245" x14ac:dyDescent="0.2"/>
    <row r="57246" x14ac:dyDescent="0.2"/>
    <row r="57247" x14ac:dyDescent="0.2"/>
    <row r="57248" x14ac:dyDescent="0.2"/>
    <row r="57249" x14ac:dyDescent="0.2"/>
    <row r="57250" x14ac:dyDescent="0.2"/>
    <row r="57251" x14ac:dyDescent="0.2"/>
    <row r="57252" x14ac:dyDescent="0.2"/>
    <row r="57253" x14ac:dyDescent="0.2"/>
    <row r="57254" x14ac:dyDescent="0.2"/>
    <row r="57255" x14ac:dyDescent="0.2"/>
    <row r="57256" x14ac:dyDescent="0.2"/>
    <row r="57257" x14ac:dyDescent="0.2"/>
    <row r="57258" x14ac:dyDescent="0.2"/>
    <row r="57259" x14ac:dyDescent="0.2"/>
    <row r="57260" x14ac:dyDescent="0.2"/>
    <row r="57261" x14ac:dyDescent="0.2"/>
    <row r="57262" x14ac:dyDescent="0.2"/>
    <row r="57263" x14ac:dyDescent="0.2"/>
    <row r="57264" x14ac:dyDescent="0.2"/>
    <row r="57265" x14ac:dyDescent="0.2"/>
    <row r="57266" x14ac:dyDescent="0.2"/>
    <row r="57267" x14ac:dyDescent="0.2"/>
    <row r="57268" x14ac:dyDescent="0.2"/>
    <row r="57269" x14ac:dyDescent="0.2"/>
    <row r="57270" x14ac:dyDescent="0.2"/>
    <row r="57271" x14ac:dyDescent="0.2"/>
    <row r="57272" x14ac:dyDescent="0.2"/>
    <row r="57273" x14ac:dyDescent="0.2"/>
    <row r="57274" x14ac:dyDescent="0.2"/>
    <row r="57275" x14ac:dyDescent="0.2"/>
    <row r="57276" x14ac:dyDescent="0.2"/>
    <row r="57277" x14ac:dyDescent="0.2"/>
    <row r="57278" x14ac:dyDescent="0.2"/>
    <row r="57279" x14ac:dyDescent="0.2"/>
    <row r="57280" x14ac:dyDescent="0.2"/>
    <row r="57281" x14ac:dyDescent="0.2"/>
    <row r="57282" x14ac:dyDescent="0.2"/>
    <row r="57283" x14ac:dyDescent="0.2"/>
    <row r="57284" x14ac:dyDescent="0.2"/>
    <row r="57285" x14ac:dyDescent="0.2"/>
    <row r="57286" x14ac:dyDescent="0.2"/>
    <row r="57287" x14ac:dyDescent="0.2"/>
    <row r="57288" x14ac:dyDescent="0.2"/>
    <row r="57289" x14ac:dyDescent="0.2"/>
    <row r="57290" x14ac:dyDescent="0.2"/>
    <row r="57291" x14ac:dyDescent="0.2"/>
    <row r="57292" x14ac:dyDescent="0.2"/>
    <row r="57293" x14ac:dyDescent="0.2"/>
    <row r="57294" x14ac:dyDescent="0.2"/>
    <row r="57295" x14ac:dyDescent="0.2"/>
    <row r="57296" x14ac:dyDescent="0.2"/>
    <row r="57297" x14ac:dyDescent="0.2"/>
    <row r="57298" x14ac:dyDescent="0.2"/>
    <row r="57299" x14ac:dyDescent="0.2"/>
    <row r="57300" x14ac:dyDescent="0.2"/>
    <row r="57301" x14ac:dyDescent="0.2"/>
    <row r="57302" x14ac:dyDescent="0.2"/>
    <row r="57303" x14ac:dyDescent="0.2"/>
    <row r="57304" x14ac:dyDescent="0.2"/>
    <row r="57305" x14ac:dyDescent="0.2"/>
    <row r="57306" x14ac:dyDescent="0.2"/>
    <row r="57307" x14ac:dyDescent="0.2"/>
    <row r="57308" x14ac:dyDescent="0.2"/>
    <row r="57309" x14ac:dyDescent="0.2"/>
    <row r="57310" x14ac:dyDescent="0.2"/>
    <row r="57311" x14ac:dyDescent="0.2"/>
    <row r="57312" x14ac:dyDescent="0.2"/>
    <row r="57313" x14ac:dyDescent="0.2"/>
    <row r="57314" x14ac:dyDescent="0.2"/>
    <row r="57315" x14ac:dyDescent="0.2"/>
    <row r="57316" x14ac:dyDescent="0.2"/>
    <row r="57317" x14ac:dyDescent="0.2"/>
    <row r="57318" x14ac:dyDescent="0.2"/>
    <row r="57319" x14ac:dyDescent="0.2"/>
    <row r="57320" x14ac:dyDescent="0.2"/>
    <row r="57321" x14ac:dyDescent="0.2"/>
    <row r="57322" x14ac:dyDescent="0.2"/>
    <row r="57323" x14ac:dyDescent="0.2"/>
    <row r="57324" x14ac:dyDescent="0.2"/>
    <row r="57325" x14ac:dyDescent="0.2"/>
    <row r="57326" x14ac:dyDescent="0.2"/>
    <row r="57327" x14ac:dyDescent="0.2"/>
    <row r="57328" x14ac:dyDescent="0.2"/>
    <row r="57329" x14ac:dyDescent="0.2"/>
    <row r="57330" x14ac:dyDescent="0.2"/>
    <row r="57331" x14ac:dyDescent="0.2"/>
    <row r="57332" x14ac:dyDescent="0.2"/>
    <row r="57333" x14ac:dyDescent="0.2"/>
    <row r="57334" x14ac:dyDescent="0.2"/>
    <row r="57335" x14ac:dyDescent="0.2"/>
    <row r="57336" x14ac:dyDescent="0.2"/>
    <row r="57337" x14ac:dyDescent="0.2"/>
    <row r="57338" x14ac:dyDescent="0.2"/>
    <row r="57339" x14ac:dyDescent="0.2"/>
    <row r="57340" x14ac:dyDescent="0.2"/>
    <row r="57341" x14ac:dyDescent="0.2"/>
    <row r="57342" x14ac:dyDescent="0.2"/>
    <row r="57343" x14ac:dyDescent="0.2"/>
    <row r="57344" x14ac:dyDescent="0.2"/>
    <row r="57345" x14ac:dyDescent="0.2"/>
    <row r="57346" x14ac:dyDescent="0.2"/>
    <row r="57347" x14ac:dyDescent="0.2"/>
    <row r="57348" x14ac:dyDescent="0.2"/>
    <row r="57349" x14ac:dyDescent="0.2"/>
    <row r="57350" x14ac:dyDescent="0.2"/>
    <row r="57351" x14ac:dyDescent="0.2"/>
    <row r="57352" x14ac:dyDescent="0.2"/>
    <row r="57353" x14ac:dyDescent="0.2"/>
    <row r="57354" x14ac:dyDescent="0.2"/>
    <row r="57355" x14ac:dyDescent="0.2"/>
    <row r="57356" x14ac:dyDescent="0.2"/>
    <row r="57357" x14ac:dyDescent="0.2"/>
    <row r="57358" x14ac:dyDescent="0.2"/>
    <row r="57359" x14ac:dyDescent="0.2"/>
    <row r="57360" x14ac:dyDescent="0.2"/>
    <row r="57361" x14ac:dyDescent="0.2"/>
    <row r="57362" x14ac:dyDescent="0.2"/>
    <row r="57363" x14ac:dyDescent="0.2"/>
    <row r="57364" x14ac:dyDescent="0.2"/>
    <row r="57365" x14ac:dyDescent="0.2"/>
    <row r="57366" x14ac:dyDescent="0.2"/>
    <row r="57367" x14ac:dyDescent="0.2"/>
    <row r="57368" x14ac:dyDescent="0.2"/>
    <row r="57369" x14ac:dyDescent="0.2"/>
    <row r="57370" x14ac:dyDescent="0.2"/>
    <row r="57371" x14ac:dyDescent="0.2"/>
    <row r="57372" x14ac:dyDescent="0.2"/>
    <row r="57373" x14ac:dyDescent="0.2"/>
    <row r="57374" x14ac:dyDescent="0.2"/>
    <row r="57375" x14ac:dyDescent="0.2"/>
    <row r="57376" x14ac:dyDescent="0.2"/>
    <row r="57377" x14ac:dyDescent="0.2"/>
    <row r="57378" x14ac:dyDescent="0.2"/>
    <row r="57379" x14ac:dyDescent="0.2"/>
    <row r="57380" x14ac:dyDescent="0.2"/>
    <row r="57381" x14ac:dyDescent="0.2"/>
    <row r="57382" x14ac:dyDescent="0.2"/>
    <row r="57383" x14ac:dyDescent="0.2"/>
    <row r="57384" x14ac:dyDescent="0.2"/>
    <row r="57385" x14ac:dyDescent="0.2"/>
    <row r="57386" x14ac:dyDescent="0.2"/>
    <row r="57387" x14ac:dyDescent="0.2"/>
    <row r="57388" x14ac:dyDescent="0.2"/>
    <row r="57389" x14ac:dyDescent="0.2"/>
    <row r="57390" x14ac:dyDescent="0.2"/>
    <row r="57391" x14ac:dyDescent="0.2"/>
    <row r="57392" x14ac:dyDescent="0.2"/>
    <row r="57393" x14ac:dyDescent="0.2"/>
    <row r="57394" x14ac:dyDescent="0.2"/>
    <row r="57395" x14ac:dyDescent="0.2"/>
    <row r="57396" x14ac:dyDescent="0.2"/>
    <row r="57397" x14ac:dyDescent="0.2"/>
    <row r="57398" x14ac:dyDescent="0.2"/>
    <row r="57399" x14ac:dyDescent="0.2"/>
    <row r="57400" x14ac:dyDescent="0.2"/>
    <row r="57401" x14ac:dyDescent="0.2"/>
    <row r="57402" x14ac:dyDescent="0.2"/>
    <row r="57403" x14ac:dyDescent="0.2"/>
    <row r="57404" x14ac:dyDescent="0.2"/>
    <row r="57405" x14ac:dyDescent="0.2"/>
    <row r="57406" x14ac:dyDescent="0.2"/>
    <row r="57407" x14ac:dyDescent="0.2"/>
    <row r="57408" x14ac:dyDescent="0.2"/>
    <row r="57409" x14ac:dyDescent="0.2"/>
    <row r="57410" x14ac:dyDescent="0.2"/>
    <row r="57411" x14ac:dyDescent="0.2"/>
    <row r="57412" x14ac:dyDescent="0.2"/>
    <row r="57413" x14ac:dyDescent="0.2"/>
    <row r="57414" x14ac:dyDescent="0.2"/>
    <row r="57415" x14ac:dyDescent="0.2"/>
    <row r="57416" x14ac:dyDescent="0.2"/>
    <row r="57417" x14ac:dyDescent="0.2"/>
    <row r="57418" x14ac:dyDescent="0.2"/>
    <row r="57419" x14ac:dyDescent="0.2"/>
    <row r="57420" x14ac:dyDescent="0.2"/>
    <row r="57421" x14ac:dyDescent="0.2"/>
    <row r="57422" x14ac:dyDescent="0.2"/>
    <row r="57423" x14ac:dyDescent="0.2"/>
    <row r="57424" x14ac:dyDescent="0.2"/>
    <row r="57425" x14ac:dyDescent="0.2"/>
    <row r="57426" x14ac:dyDescent="0.2"/>
    <row r="57427" x14ac:dyDescent="0.2"/>
    <row r="57428" x14ac:dyDescent="0.2"/>
    <row r="57429" x14ac:dyDescent="0.2"/>
    <row r="57430" x14ac:dyDescent="0.2"/>
    <row r="57431" x14ac:dyDescent="0.2"/>
    <row r="57432" x14ac:dyDescent="0.2"/>
    <row r="57433" x14ac:dyDescent="0.2"/>
    <row r="57434" x14ac:dyDescent="0.2"/>
    <row r="57435" x14ac:dyDescent="0.2"/>
    <row r="57436" x14ac:dyDescent="0.2"/>
    <row r="57437" x14ac:dyDescent="0.2"/>
    <row r="57438" x14ac:dyDescent="0.2"/>
    <row r="57439" x14ac:dyDescent="0.2"/>
    <row r="57440" x14ac:dyDescent="0.2"/>
    <row r="57441" x14ac:dyDescent="0.2"/>
    <row r="57442" x14ac:dyDescent="0.2"/>
    <row r="57443" x14ac:dyDescent="0.2"/>
    <row r="57444" x14ac:dyDescent="0.2"/>
    <row r="57445" x14ac:dyDescent="0.2"/>
    <row r="57446" x14ac:dyDescent="0.2"/>
    <row r="57447" x14ac:dyDescent="0.2"/>
    <row r="57448" x14ac:dyDescent="0.2"/>
    <row r="57449" x14ac:dyDescent="0.2"/>
    <row r="57450" x14ac:dyDescent="0.2"/>
    <row r="57451" x14ac:dyDescent="0.2"/>
    <row r="57452" x14ac:dyDescent="0.2"/>
    <row r="57453" x14ac:dyDescent="0.2"/>
    <row r="57454" x14ac:dyDescent="0.2"/>
    <row r="57455" x14ac:dyDescent="0.2"/>
    <row r="57456" x14ac:dyDescent="0.2"/>
    <row r="57457" x14ac:dyDescent="0.2"/>
    <row r="57458" x14ac:dyDescent="0.2"/>
    <row r="57459" x14ac:dyDescent="0.2"/>
    <row r="57460" x14ac:dyDescent="0.2"/>
    <row r="57461" x14ac:dyDescent="0.2"/>
    <row r="57462" x14ac:dyDescent="0.2"/>
    <row r="57463" x14ac:dyDescent="0.2"/>
    <row r="57464" x14ac:dyDescent="0.2"/>
    <row r="57465" x14ac:dyDescent="0.2"/>
    <row r="57466" x14ac:dyDescent="0.2"/>
    <row r="57467" x14ac:dyDescent="0.2"/>
    <row r="57468" x14ac:dyDescent="0.2"/>
    <row r="57469" x14ac:dyDescent="0.2"/>
    <row r="57470" x14ac:dyDescent="0.2"/>
    <row r="57471" x14ac:dyDescent="0.2"/>
    <row r="57472" x14ac:dyDescent="0.2"/>
    <row r="57473" x14ac:dyDescent="0.2"/>
    <row r="57474" x14ac:dyDescent="0.2"/>
    <row r="57475" x14ac:dyDescent="0.2"/>
    <row r="57476" x14ac:dyDescent="0.2"/>
    <row r="57477" x14ac:dyDescent="0.2"/>
    <row r="57478" x14ac:dyDescent="0.2"/>
    <row r="57479" x14ac:dyDescent="0.2"/>
    <row r="57480" x14ac:dyDescent="0.2"/>
    <row r="57481" x14ac:dyDescent="0.2"/>
    <row r="57482" x14ac:dyDescent="0.2"/>
    <row r="57483" x14ac:dyDescent="0.2"/>
    <row r="57484" x14ac:dyDescent="0.2"/>
    <row r="57485" x14ac:dyDescent="0.2"/>
    <row r="57486" x14ac:dyDescent="0.2"/>
    <row r="57487" x14ac:dyDescent="0.2"/>
    <row r="57488" x14ac:dyDescent="0.2"/>
    <row r="57489" x14ac:dyDescent="0.2"/>
    <row r="57490" x14ac:dyDescent="0.2"/>
    <row r="57491" x14ac:dyDescent="0.2"/>
    <row r="57492" x14ac:dyDescent="0.2"/>
    <row r="57493" x14ac:dyDescent="0.2"/>
    <row r="57494" x14ac:dyDescent="0.2"/>
    <row r="57495" x14ac:dyDescent="0.2"/>
    <row r="57496" x14ac:dyDescent="0.2"/>
    <row r="57497" x14ac:dyDescent="0.2"/>
    <row r="57498" x14ac:dyDescent="0.2"/>
    <row r="57499" x14ac:dyDescent="0.2"/>
    <row r="57500" x14ac:dyDescent="0.2"/>
    <row r="57501" x14ac:dyDescent="0.2"/>
    <row r="57502" x14ac:dyDescent="0.2"/>
    <row r="57503" x14ac:dyDescent="0.2"/>
    <row r="57504" x14ac:dyDescent="0.2"/>
    <row r="57505" x14ac:dyDescent="0.2"/>
    <row r="57506" x14ac:dyDescent="0.2"/>
    <row r="57507" x14ac:dyDescent="0.2"/>
    <row r="57508" x14ac:dyDescent="0.2"/>
    <row r="57509" x14ac:dyDescent="0.2"/>
    <row r="57510" x14ac:dyDescent="0.2"/>
    <row r="57511" x14ac:dyDescent="0.2"/>
    <row r="57512" x14ac:dyDescent="0.2"/>
    <row r="57513" x14ac:dyDescent="0.2"/>
    <row r="57514" x14ac:dyDescent="0.2"/>
    <row r="57515" x14ac:dyDescent="0.2"/>
    <row r="57516" x14ac:dyDescent="0.2"/>
    <row r="57517" x14ac:dyDescent="0.2"/>
    <row r="57518" x14ac:dyDescent="0.2"/>
    <row r="57519" x14ac:dyDescent="0.2"/>
    <row r="57520" x14ac:dyDescent="0.2"/>
    <row r="57521" x14ac:dyDescent="0.2"/>
    <row r="57522" x14ac:dyDescent="0.2"/>
    <row r="57523" x14ac:dyDescent="0.2"/>
    <row r="57524" x14ac:dyDescent="0.2"/>
    <row r="57525" x14ac:dyDescent="0.2"/>
    <row r="57526" x14ac:dyDescent="0.2"/>
    <row r="57527" x14ac:dyDescent="0.2"/>
    <row r="57528" x14ac:dyDescent="0.2"/>
    <row r="57529" x14ac:dyDescent="0.2"/>
    <row r="57530" x14ac:dyDescent="0.2"/>
    <row r="57531" x14ac:dyDescent="0.2"/>
    <row r="57532" x14ac:dyDescent="0.2"/>
    <row r="57533" x14ac:dyDescent="0.2"/>
    <row r="57534" x14ac:dyDescent="0.2"/>
    <row r="57535" x14ac:dyDescent="0.2"/>
    <row r="57536" x14ac:dyDescent="0.2"/>
    <row r="57537" x14ac:dyDescent="0.2"/>
    <row r="57538" x14ac:dyDescent="0.2"/>
    <row r="57539" x14ac:dyDescent="0.2"/>
    <row r="57540" x14ac:dyDescent="0.2"/>
    <row r="57541" x14ac:dyDescent="0.2"/>
    <row r="57542" x14ac:dyDescent="0.2"/>
    <row r="57543" x14ac:dyDescent="0.2"/>
    <row r="57544" x14ac:dyDescent="0.2"/>
    <row r="57545" x14ac:dyDescent="0.2"/>
    <row r="57546" x14ac:dyDescent="0.2"/>
    <row r="57547" x14ac:dyDescent="0.2"/>
    <row r="57548" x14ac:dyDescent="0.2"/>
    <row r="57549" x14ac:dyDescent="0.2"/>
    <row r="57550" x14ac:dyDescent="0.2"/>
    <row r="57551" x14ac:dyDescent="0.2"/>
    <row r="57552" x14ac:dyDescent="0.2"/>
    <row r="57553" x14ac:dyDescent="0.2"/>
    <row r="57554" x14ac:dyDescent="0.2"/>
    <row r="57555" x14ac:dyDescent="0.2"/>
    <row r="57556" x14ac:dyDescent="0.2"/>
    <row r="57557" x14ac:dyDescent="0.2"/>
    <row r="57558" x14ac:dyDescent="0.2"/>
    <row r="57559" x14ac:dyDescent="0.2"/>
    <row r="57560" x14ac:dyDescent="0.2"/>
    <row r="57561" x14ac:dyDescent="0.2"/>
    <row r="57562" x14ac:dyDescent="0.2"/>
    <row r="57563" x14ac:dyDescent="0.2"/>
    <row r="57564" x14ac:dyDescent="0.2"/>
    <row r="57565" x14ac:dyDescent="0.2"/>
    <row r="57566" x14ac:dyDescent="0.2"/>
    <row r="57567" x14ac:dyDescent="0.2"/>
    <row r="57568" x14ac:dyDescent="0.2"/>
    <row r="57569" x14ac:dyDescent="0.2"/>
    <row r="57570" x14ac:dyDescent="0.2"/>
    <row r="57571" x14ac:dyDescent="0.2"/>
    <row r="57572" x14ac:dyDescent="0.2"/>
    <row r="57573" x14ac:dyDescent="0.2"/>
    <row r="57574" x14ac:dyDescent="0.2"/>
    <row r="57575" x14ac:dyDescent="0.2"/>
    <row r="57576" x14ac:dyDescent="0.2"/>
    <row r="57577" x14ac:dyDescent="0.2"/>
    <row r="57578" x14ac:dyDescent="0.2"/>
    <row r="57579" x14ac:dyDescent="0.2"/>
    <row r="57580" x14ac:dyDescent="0.2"/>
    <row r="57581" x14ac:dyDescent="0.2"/>
    <row r="57582" x14ac:dyDescent="0.2"/>
    <row r="57583" x14ac:dyDescent="0.2"/>
    <row r="57584" x14ac:dyDescent="0.2"/>
    <row r="57585" x14ac:dyDescent="0.2"/>
    <row r="57586" x14ac:dyDescent="0.2"/>
    <row r="57587" x14ac:dyDescent="0.2"/>
    <row r="57588" x14ac:dyDescent="0.2"/>
    <row r="57589" x14ac:dyDescent="0.2"/>
    <row r="57590" x14ac:dyDescent="0.2"/>
    <row r="57591" x14ac:dyDescent="0.2"/>
    <row r="57592" x14ac:dyDescent="0.2"/>
    <row r="57593" x14ac:dyDescent="0.2"/>
    <row r="57594" x14ac:dyDescent="0.2"/>
    <row r="57595" x14ac:dyDescent="0.2"/>
    <row r="57596" x14ac:dyDescent="0.2"/>
    <row r="57597" x14ac:dyDescent="0.2"/>
    <row r="57598" x14ac:dyDescent="0.2"/>
    <row r="57599" x14ac:dyDescent="0.2"/>
    <row r="57600" x14ac:dyDescent="0.2"/>
    <row r="57601" x14ac:dyDescent="0.2"/>
    <row r="57602" x14ac:dyDescent="0.2"/>
    <row r="57603" x14ac:dyDescent="0.2"/>
    <row r="57604" x14ac:dyDescent="0.2"/>
    <row r="57605" x14ac:dyDescent="0.2"/>
    <row r="57606" x14ac:dyDescent="0.2"/>
    <row r="57607" x14ac:dyDescent="0.2"/>
    <row r="57608" x14ac:dyDescent="0.2"/>
    <row r="57609" x14ac:dyDescent="0.2"/>
    <row r="57610" x14ac:dyDescent="0.2"/>
    <row r="57611" x14ac:dyDescent="0.2"/>
    <row r="57612" x14ac:dyDescent="0.2"/>
    <row r="57613" x14ac:dyDescent="0.2"/>
    <row r="57614" x14ac:dyDescent="0.2"/>
    <row r="57615" x14ac:dyDescent="0.2"/>
    <row r="57616" x14ac:dyDescent="0.2"/>
    <row r="57617" x14ac:dyDescent="0.2"/>
    <row r="57618" x14ac:dyDescent="0.2"/>
    <row r="57619" x14ac:dyDescent="0.2"/>
    <row r="57620" x14ac:dyDescent="0.2"/>
    <row r="57621" x14ac:dyDescent="0.2"/>
    <row r="57622" x14ac:dyDescent="0.2"/>
    <row r="57623" x14ac:dyDescent="0.2"/>
    <row r="57624" x14ac:dyDescent="0.2"/>
    <row r="57625" x14ac:dyDescent="0.2"/>
    <row r="57626" x14ac:dyDescent="0.2"/>
    <row r="57627" x14ac:dyDescent="0.2"/>
    <row r="57628" x14ac:dyDescent="0.2"/>
    <row r="57629" x14ac:dyDescent="0.2"/>
    <row r="57630" x14ac:dyDescent="0.2"/>
    <row r="57631" x14ac:dyDescent="0.2"/>
    <row r="57632" x14ac:dyDescent="0.2"/>
    <row r="57633" x14ac:dyDescent="0.2"/>
    <row r="57634" x14ac:dyDescent="0.2"/>
    <row r="57635" x14ac:dyDescent="0.2"/>
    <row r="57636" x14ac:dyDescent="0.2"/>
    <row r="57637" x14ac:dyDescent="0.2"/>
    <row r="57638" x14ac:dyDescent="0.2"/>
    <row r="57639" x14ac:dyDescent="0.2"/>
    <row r="57640" x14ac:dyDescent="0.2"/>
    <row r="57641" x14ac:dyDescent="0.2"/>
    <row r="57642" x14ac:dyDescent="0.2"/>
    <row r="57643" x14ac:dyDescent="0.2"/>
    <row r="57644" x14ac:dyDescent="0.2"/>
    <row r="57645" x14ac:dyDescent="0.2"/>
    <row r="57646" x14ac:dyDescent="0.2"/>
    <row r="57647" x14ac:dyDescent="0.2"/>
    <row r="57648" x14ac:dyDescent="0.2"/>
    <row r="57649" x14ac:dyDescent="0.2"/>
    <row r="57650" x14ac:dyDescent="0.2"/>
    <row r="57651" x14ac:dyDescent="0.2"/>
    <row r="57652" x14ac:dyDescent="0.2"/>
    <row r="57653" x14ac:dyDescent="0.2"/>
    <row r="57654" x14ac:dyDescent="0.2"/>
    <row r="57655" x14ac:dyDescent="0.2"/>
    <row r="57656" x14ac:dyDescent="0.2"/>
    <row r="57657" x14ac:dyDescent="0.2"/>
    <row r="57658" x14ac:dyDescent="0.2"/>
    <row r="57659" x14ac:dyDescent="0.2"/>
    <row r="57660" x14ac:dyDescent="0.2"/>
    <row r="57661" x14ac:dyDescent="0.2"/>
    <row r="57662" x14ac:dyDescent="0.2"/>
    <row r="57663" x14ac:dyDescent="0.2"/>
    <row r="57664" x14ac:dyDescent="0.2"/>
    <row r="57665" x14ac:dyDescent="0.2"/>
    <row r="57666" x14ac:dyDescent="0.2"/>
    <row r="57667" x14ac:dyDescent="0.2"/>
    <row r="57668" x14ac:dyDescent="0.2"/>
    <row r="57669" x14ac:dyDescent="0.2"/>
    <row r="57670" x14ac:dyDescent="0.2"/>
    <row r="57671" x14ac:dyDescent="0.2"/>
    <row r="57672" x14ac:dyDescent="0.2"/>
    <row r="57673" x14ac:dyDescent="0.2"/>
    <row r="57674" x14ac:dyDescent="0.2"/>
    <row r="57675" x14ac:dyDescent="0.2"/>
    <row r="57676" x14ac:dyDescent="0.2"/>
    <row r="57677" x14ac:dyDescent="0.2"/>
    <row r="57678" x14ac:dyDescent="0.2"/>
    <row r="57679" x14ac:dyDescent="0.2"/>
    <row r="57680" x14ac:dyDescent="0.2"/>
    <row r="57681" x14ac:dyDescent="0.2"/>
    <row r="57682" x14ac:dyDescent="0.2"/>
    <row r="57683" x14ac:dyDescent="0.2"/>
    <row r="57684" x14ac:dyDescent="0.2"/>
    <row r="57685" x14ac:dyDescent="0.2"/>
    <row r="57686" x14ac:dyDescent="0.2"/>
    <row r="57687" x14ac:dyDescent="0.2"/>
    <row r="57688" x14ac:dyDescent="0.2"/>
    <row r="57689" x14ac:dyDescent="0.2"/>
    <row r="57690" x14ac:dyDescent="0.2"/>
    <row r="57691" x14ac:dyDescent="0.2"/>
    <row r="57692" x14ac:dyDescent="0.2"/>
    <row r="57693" x14ac:dyDescent="0.2"/>
    <row r="57694" x14ac:dyDescent="0.2"/>
    <row r="57695" x14ac:dyDescent="0.2"/>
    <row r="57696" x14ac:dyDescent="0.2"/>
    <row r="57697" x14ac:dyDescent="0.2"/>
    <row r="57698" x14ac:dyDescent="0.2"/>
    <row r="57699" x14ac:dyDescent="0.2"/>
    <row r="57700" x14ac:dyDescent="0.2"/>
    <row r="57701" x14ac:dyDescent="0.2"/>
    <row r="57702" x14ac:dyDescent="0.2"/>
    <row r="57703" x14ac:dyDescent="0.2"/>
    <row r="57704" x14ac:dyDescent="0.2"/>
    <row r="57705" x14ac:dyDescent="0.2"/>
    <row r="57706" x14ac:dyDescent="0.2"/>
    <row r="57707" x14ac:dyDescent="0.2"/>
    <row r="57708" x14ac:dyDescent="0.2"/>
    <row r="57709" x14ac:dyDescent="0.2"/>
    <row r="57710" x14ac:dyDescent="0.2"/>
    <row r="57711" x14ac:dyDescent="0.2"/>
    <row r="57712" x14ac:dyDescent="0.2"/>
    <row r="57713" x14ac:dyDescent="0.2"/>
    <row r="57714" x14ac:dyDescent="0.2"/>
    <row r="57715" x14ac:dyDescent="0.2"/>
    <row r="57716" x14ac:dyDescent="0.2"/>
    <row r="57717" x14ac:dyDescent="0.2"/>
    <row r="57718" x14ac:dyDescent="0.2"/>
    <row r="57719" x14ac:dyDescent="0.2"/>
    <row r="57720" x14ac:dyDescent="0.2"/>
    <row r="57721" x14ac:dyDescent="0.2"/>
    <row r="57722" x14ac:dyDescent="0.2"/>
    <row r="57723" x14ac:dyDescent="0.2"/>
    <row r="57724" x14ac:dyDescent="0.2"/>
    <row r="57725" x14ac:dyDescent="0.2"/>
    <row r="57726" x14ac:dyDescent="0.2"/>
    <row r="57727" x14ac:dyDescent="0.2"/>
    <row r="57728" x14ac:dyDescent="0.2"/>
    <row r="57729" x14ac:dyDescent="0.2"/>
    <row r="57730" x14ac:dyDescent="0.2"/>
    <row r="57731" x14ac:dyDescent="0.2"/>
    <row r="57732" x14ac:dyDescent="0.2"/>
    <row r="57733" x14ac:dyDescent="0.2"/>
    <row r="57734" x14ac:dyDescent="0.2"/>
    <row r="57735" x14ac:dyDescent="0.2"/>
    <row r="57736" x14ac:dyDescent="0.2"/>
    <row r="57737" x14ac:dyDescent="0.2"/>
    <row r="57738" x14ac:dyDescent="0.2"/>
    <row r="57739" x14ac:dyDescent="0.2"/>
    <row r="57740" x14ac:dyDescent="0.2"/>
    <row r="57741" x14ac:dyDescent="0.2"/>
    <row r="57742" x14ac:dyDescent="0.2"/>
    <row r="57743" x14ac:dyDescent="0.2"/>
    <row r="57744" x14ac:dyDescent="0.2"/>
    <row r="57745" x14ac:dyDescent="0.2"/>
    <row r="57746" x14ac:dyDescent="0.2"/>
    <row r="57747" x14ac:dyDescent="0.2"/>
    <row r="57748" x14ac:dyDescent="0.2"/>
    <row r="57749" x14ac:dyDescent="0.2"/>
    <row r="57750" x14ac:dyDescent="0.2"/>
    <row r="57751" x14ac:dyDescent="0.2"/>
    <row r="57752" x14ac:dyDescent="0.2"/>
    <row r="57753" x14ac:dyDescent="0.2"/>
    <row r="57754" x14ac:dyDescent="0.2"/>
    <row r="57755" x14ac:dyDescent="0.2"/>
    <row r="57756" x14ac:dyDescent="0.2"/>
    <row r="57757" x14ac:dyDescent="0.2"/>
    <row r="57758" x14ac:dyDescent="0.2"/>
    <row r="57759" x14ac:dyDescent="0.2"/>
    <row r="57760" x14ac:dyDescent="0.2"/>
    <row r="57761" x14ac:dyDescent="0.2"/>
    <row r="57762" x14ac:dyDescent="0.2"/>
    <row r="57763" x14ac:dyDescent="0.2"/>
    <row r="57764" x14ac:dyDescent="0.2"/>
    <row r="57765" x14ac:dyDescent="0.2"/>
    <row r="57766" x14ac:dyDescent="0.2"/>
    <row r="57767" x14ac:dyDescent="0.2"/>
    <row r="57768" x14ac:dyDescent="0.2"/>
    <row r="57769" x14ac:dyDescent="0.2"/>
    <row r="57770" x14ac:dyDescent="0.2"/>
    <row r="57771" x14ac:dyDescent="0.2"/>
    <row r="57772" x14ac:dyDescent="0.2"/>
    <row r="57773" x14ac:dyDescent="0.2"/>
    <row r="57774" x14ac:dyDescent="0.2"/>
    <row r="57775" x14ac:dyDescent="0.2"/>
    <row r="57776" x14ac:dyDescent="0.2"/>
    <row r="57777" x14ac:dyDescent="0.2"/>
    <row r="57778" x14ac:dyDescent="0.2"/>
    <row r="57779" x14ac:dyDescent="0.2"/>
    <row r="57780" x14ac:dyDescent="0.2"/>
    <row r="57781" x14ac:dyDescent="0.2"/>
    <row r="57782" x14ac:dyDescent="0.2"/>
    <row r="57783" x14ac:dyDescent="0.2"/>
    <row r="57784" x14ac:dyDescent="0.2"/>
    <row r="57785" x14ac:dyDescent="0.2"/>
    <row r="57786" x14ac:dyDescent="0.2"/>
    <row r="57787" x14ac:dyDescent="0.2"/>
    <row r="57788" x14ac:dyDescent="0.2"/>
    <row r="57789" x14ac:dyDescent="0.2"/>
    <row r="57790" x14ac:dyDescent="0.2"/>
    <row r="57791" x14ac:dyDescent="0.2"/>
    <row r="57792" x14ac:dyDescent="0.2"/>
    <row r="57793" x14ac:dyDescent="0.2"/>
    <row r="57794" x14ac:dyDescent="0.2"/>
    <row r="57795" x14ac:dyDescent="0.2"/>
    <row r="57796" x14ac:dyDescent="0.2"/>
    <row r="57797" x14ac:dyDescent="0.2"/>
    <row r="57798" x14ac:dyDescent="0.2"/>
    <row r="57799" x14ac:dyDescent="0.2"/>
    <row r="57800" x14ac:dyDescent="0.2"/>
    <row r="57801" x14ac:dyDescent="0.2"/>
    <row r="57802" x14ac:dyDescent="0.2"/>
    <row r="57803" x14ac:dyDescent="0.2"/>
    <row r="57804" x14ac:dyDescent="0.2"/>
    <row r="57805" x14ac:dyDescent="0.2"/>
    <row r="57806" x14ac:dyDescent="0.2"/>
    <row r="57807" x14ac:dyDescent="0.2"/>
    <row r="57808" x14ac:dyDescent="0.2"/>
    <row r="57809" x14ac:dyDescent="0.2"/>
    <row r="57810" x14ac:dyDescent="0.2"/>
    <row r="57811" x14ac:dyDescent="0.2"/>
    <row r="57812" x14ac:dyDescent="0.2"/>
    <row r="57813" x14ac:dyDescent="0.2"/>
    <row r="57814" x14ac:dyDescent="0.2"/>
    <row r="57815" x14ac:dyDescent="0.2"/>
    <row r="57816" x14ac:dyDescent="0.2"/>
    <row r="57817" x14ac:dyDescent="0.2"/>
    <row r="57818" x14ac:dyDescent="0.2"/>
    <row r="57819" x14ac:dyDescent="0.2"/>
    <row r="57820" x14ac:dyDescent="0.2"/>
    <row r="57821" x14ac:dyDescent="0.2"/>
    <row r="57822" x14ac:dyDescent="0.2"/>
    <row r="57823" x14ac:dyDescent="0.2"/>
    <row r="57824" x14ac:dyDescent="0.2"/>
    <row r="57825" x14ac:dyDescent="0.2"/>
    <row r="57826" x14ac:dyDescent="0.2"/>
    <row r="57827" x14ac:dyDescent="0.2"/>
    <row r="57828" x14ac:dyDescent="0.2"/>
    <row r="57829" x14ac:dyDescent="0.2"/>
    <row r="57830" x14ac:dyDescent="0.2"/>
    <row r="57831" x14ac:dyDescent="0.2"/>
    <row r="57832" x14ac:dyDescent="0.2"/>
    <row r="57833" x14ac:dyDescent="0.2"/>
    <row r="57834" x14ac:dyDescent="0.2"/>
    <row r="57835" x14ac:dyDescent="0.2"/>
    <row r="57836" x14ac:dyDescent="0.2"/>
    <row r="57837" x14ac:dyDescent="0.2"/>
    <row r="57838" x14ac:dyDescent="0.2"/>
    <row r="57839" x14ac:dyDescent="0.2"/>
    <row r="57840" x14ac:dyDescent="0.2"/>
    <row r="57841" x14ac:dyDescent="0.2"/>
    <row r="57842" x14ac:dyDescent="0.2"/>
    <row r="57843" x14ac:dyDescent="0.2"/>
    <row r="57844" x14ac:dyDescent="0.2"/>
    <row r="57845" x14ac:dyDescent="0.2"/>
    <row r="57846" x14ac:dyDescent="0.2"/>
    <row r="57847" x14ac:dyDescent="0.2"/>
    <row r="57848" x14ac:dyDescent="0.2"/>
    <row r="57849" x14ac:dyDescent="0.2"/>
    <row r="57850" x14ac:dyDescent="0.2"/>
    <row r="57851" x14ac:dyDescent="0.2"/>
    <row r="57852" x14ac:dyDescent="0.2"/>
    <row r="57853" x14ac:dyDescent="0.2"/>
    <row r="57854" x14ac:dyDescent="0.2"/>
    <row r="57855" x14ac:dyDescent="0.2"/>
    <row r="57856" x14ac:dyDescent="0.2"/>
    <row r="57857" x14ac:dyDescent="0.2"/>
    <row r="57858" x14ac:dyDescent="0.2"/>
    <row r="57859" x14ac:dyDescent="0.2"/>
    <row r="57860" x14ac:dyDescent="0.2"/>
    <row r="57861" x14ac:dyDescent="0.2"/>
    <row r="57862" x14ac:dyDescent="0.2"/>
    <row r="57863" x14ac:dyDescent="0.2"/>
    <row r="57864" x14ac:dyDescent="0.2"/>
    <row r="57865" x14ac:dyDescent="0.2"/>
    <row r="57866" x14ac:dyDescent="0.2"/>
    <row r="57867" x14ac:dyDescent="0.2"/>
    <row r="57868" x14ac:dyDescent="0.2"/>
    <row r="57869" x14ac:dyDescent="0.2"/>
    <row r="57870" x14ac:dyDescent="0.2"/>
    <row r="57871" x14ac:dyDescent="0.2"/>
    <row r="57872" x14ac:dyDescent="0.2"/>
    <row r="57873" x14ac:dyDescent="0.2"/>
    <row r="57874" x14ac:dyDescent="0.2"/>
    <row r="57875" x14ac:dyDescent="0.2"/>
    <row r="57876" x14ac:dyDescent="0.2"/>
    <row r="57877" x14ac:dyDescent="0.2"/>
    <row r="57878" x14ac:dyDescent="0.2"/>
    <row r="57879" x14ac:dyDescent="0.2"/>
    <row r="57880" x14ac:dyDescent="0.2"/>
    <row r="57881" x14ac:dyDescent="0.2"/>
    <row r="57882" x14ac:dyDescent="0.2"/>
    <row r="57883" x14ac:dyDescent="0.2"/>
    <row r="57884" x14ac:dyDescent="0.2"/>
    <row r="57885" x14ac:dyDescent="0.2"/>
    <row r="57886" x14ac:dyDescent="0.2"/>
    <row r="57887" x14ac:dyDescent="0.2"/>
    <row r="57888" x14ac:dyDescent="0.2"/>
    <row r="57889" x14ac:dyDescent="0.2"/>
    <row r="57890" x14ac:dyDescent="0.2"/>
    <row r="57891" x14ac:dyDescent="0.2"/>
    <row r="57892" x14ac:dyDescent="0.2"/>
    <row r="57893" x14ac:dyDescent="0.2"/>
    <row r="57894" x14ac:dyDescent="0.2"/>
    <row r="57895" x14ac:dyDescent="0.2"/>
    <row r="57896" x14ac:dyDescent="0.2"/>
    <row r="57897" x14ac:dyDescent="0.2"/>
    <row r="57898" x14ac:dyDescent="0.2"/>
    <row r="57899" x14ac:dyDescent="0.2"/>
    <row r="57900" x14ac:dyDescent="0.2"/>
    <row r="57901" x14ac:dyDescent="0.2"/>
    <row r="57902" x14ac:dyDescent="0.2"/>
    <row r="57903" x14ac:dyDescent="0.2"/>
    <row r="57904" x14ac:dyDescent="0.2"/>
    <row r="57905" x14ac:dyDescent="0.2"/>
    <row r="57906" x14ac:dyDescent="0.2"/>
    <row r="57907" x14ac:dyDescent="0.2"/>
    <row r="57908" x14ac:dyDescent="0.2"/>
    <row r="57909" x14ac:dyDescent="0.2"/>
    <row r="57910" x14ac:dyDescent="0.2"/>
    <row r="57911" x14ac:dyDescent="0.2"/>
    <row r="57912" x14ac:dyDescent="0.2"/>
    <row r="57913" x14ac:dyDescent="0.2"/>
    <row r="57914" x14ac:dyDescent="0.2"/>
    <row r="57915" x14ac:dyDescent="0.2"/>
    <row r="57916" x14ac:dyDescent="0.2"/>
    <row r="57917" x14ac:dyDescent="0.2"/>
    <row r="57918" x14ac:dyDescent="0.2"/>
    <row r="57919" x14ac:dyDescent="0.2"/>
    <row r="57920" x14ac:dyDescent="0.2"/>
    <row r="57921" x14ac:dyDescent="0.2"/>
    <row r="57922" x14ac:dyDescent="0.2"/>
    <row r="57923" x14ac:dyDescent="0.2"/>
    <row r="57924" x14ac:dyDescent="0.2"/>
    <row r="57925" x14ac:dyDescent="0.2"/>
    <row r="57926" x14ac:dyDescent="0.2"/>
    <row r="57927" x14ac:dyDescent="0.2"/>
    <row r="57928" x14ac:dyDescent="0.2"/>
    <row r="57929" x14ac:dyDescent="0.2"/>
    <row r="57930" x14ac:dyDescent="0.2"/>
    <row r="57931" x14ac:dyDescent="0.2"/>
    <row r="57932" x14ac:dyDescent="0.2"/>
    <row r="57933" x14ac:dyDescent="0.2"/>
    <row r="57934" x14ac:dyDescent="0.2"/>
    <row r="57935" x14ac:dyDescent="0.2"/>
    <row r="57936" x14ac:dyDescent="0.2"/>
    <row r="57937" x14ac:dyDescent="0.2"/>
    <row r="57938" x14ac:dyDescent="0.2"/>
    <row r="57939" x14ac:dyDescent="0.2"/>
    <row r="57940" x14ac:dyDescent="0.2"/>
    <row r="57941" x14ac:dyDescent="0.2"/>
    <row r="57942" x14ac:dyDescent="0.2"/>
    <row r="57943" x14ac:dyDescent="0.2"/>
    <row r="57944" x14ac:dyDescent="0.2"/>
    <row r="57945" x14ac:dyDescent="0.2"/>
    <row r="57946" x14ac:dyDescent="0.2"/>
    <row r="57947" x14ac:dyDescent="0.2"/>
    <row r="57948" x14ac:dyDescent="0.2"/>
    <row r="57949" x14ac:dyDescent="0.2"/>
    <row r="57950" x14ac:dyDescent="0.2"/>
    <row r="57951" x14ac:dyDescent="0.2"/>
    <row r="57952" x14ac:dyDescent="0.2"/>
    <row r="57953" x14ac:dyDescent="0.2"/>
    <row r="57954" x14ac:dyDescent="0.2"/>
    <row r="57955" x14ac:dyDescent="0.2"/>
    <row r="57956" x14ac:dyDescent="0.2"/>
    <row r="57957" x14ac:dyDescent="0.2"/>
    <row r="57958" x14ac:dyDescent="0.2"/>
    <row r="57959" x14ac:dyDescent="0.2"/>
    <row r="57960" x14ac:dyDescent="0.2"/>
    <row r="57961" x14ac:dyDescent="0.2"/>
    <row r="57962" x14ac:dyDescent="0.2"/>
    <row r="57963" x14ac:dyDescent="0.2"/>
    <row r="57964" x14ac:dyDescent="0.2"/>
    <row r="57965" x14ac:dyDescent="0.2"/>
    <row r="57966" x14ac:dyDescent="0.2"/>
    <row r="57967" x14ac:dyDescent="0.2"/>
    <row r="57968" x14ac:dyDescent="0.2"/>
    <row r="57969" x14ac:dyDescent="0.2"/>
    <row r="57970" x14ac:dyDescent="0.2"/>
    <row r="57971" x14ac:dyDescent="0.2"/>
    <row r="57972" x14ac:dyDescent="0.2"/>
    <row r="57973" x14ac:dyDescent="0.2"/>
    <row r="57974" x14ac:dyDescent="0.2"/>
    <row r="57975" x14ac:dyDescent="0.2"/>
    <row r="57976" x14ac:dyDescent="0.2"/>
    <row r="57977" x14ac:dyDescent="0.2"/>
    <row r="57978" x14ac:dyDescent="0.2"/>
    <row r="57979" x14ac:dyDescent="0.2"/>
    <row r="57980" x14ac:dyDescent="0.2"/>
    <row r="57981" x14ac:dyDescent="0.2"/>
    <row r="57982" x14ac:dyDescent="0.2"/>
    <row r="57983" x14ac:dyDescent="0.2"/>
    <row r="57984" x14ac:dyDescent="0.2"/>
    <row r="57985" x14ac:dyDescent="0.2"/>
    <row r="57986" x14ac:dyDescent="0.2"/>
    <row r="57987" x14ac:dyDescent="0.2"/>
    <row r="57988" x14ac:dyDescent="0.2"/>
    <row r="57989" x14ac:dyDescent="0.2"/>
    <row r="57990" x14ac:dyDescent="0.2"/>
    <row r="57991" x14ac:dyDescent="0.2"/>
    <row r="57992" x14ac:dyDescent="0.2"/>
    <row r="57993" x14ac:dyDescent="0.2"/>
    <row r="57994" x14ac:dyDescent="0.2"/>
    <row r="57995" x14ac:dyDescent="0.2"/>
    <row r="57996" x14ac:dyDescent="0.2"/>
    <row r="57997" x14ac:dyDescent="0.2"/>
    <row r="57998" x14ac:dyDescent="0.2"/>
    <row r="57999" x14ac:dyDescent="0.2"/>
    <row r="58000" x14ac:dyDescent="0.2"/>
    <row r="58001" x14ac:dyDescent="0.2"/>
    <row r="58002" x14ac:dyDescent="0.2"/>
    <row r="58003" x14ac:dyDescent="0.2"/>
    <row r="58004" x14ac:dyDescent="0.2"/>
    <row r="58005" x14ac:dyDescent="0.2"/>
    <row r="58006" x14ac:dyDescent="0.2"/>
    <row r="58007" x14ac:dyDescent="0.2"/>
    <row r="58008" x14ac:dyDescent="0.2"/>
    <row r="58009" x14ac:dyDescent="0.2"/>
    <row r="58010" x14ac:dyDescent="0.2"/>
    <row r="58011" x14ac:dyDescent="0.2"/>
    <row r="58012" x14ac:dyDescent="0.2"/>
    <row r="58013" x14ac:dyDescent="0.2"/>
    <row r="58014" x14ac:dyDescent="0.2"/>
    <row r="58015" x14ac:dyDescent="0.2"/>
    <row r="58016" x14ac:dyDescent="0.2"/>
    <row r="58017" x14ac:dyDescent="0.2"/>
    <row r="58018" x14ac:dyDescent="0.2"/>
    <row r="58019" x14ac:dyDescent="0.2"/>
    <row r="58020" x14ac:dyDescent="0.2"/>
    <row r="58021" x14ac:dyDescent="0.2"/>
    <row r="58022" x14ac:dyDescent="0.2"/>
    <row r="58023" x14ac:dyDescent="0.2"/>
    <row r="58024" x14ac:dyDescent="0.2"/>
    <row r="58025" x14ac:dyDescent="0.2"/>
    <row r="58026" x14ac:dyDescent="0.2"/>
    <row r="58027" x14ac:dyDescent="0.2"/>
    <row r="58028" x14ac:dyDescent="0.2"/>
    <row r="58029" x14ac:dyDescent="0.2"/>
    <row r="58030" x14ac:dyDescent="0.2"/>
    <row r="58031" x14ac:dyDescent="0.2"/>
    <row r="58032" x14ac:dyDescent="0.2"/>
    <row r="58033" x14ac:dyDescent="0.2"/>
    <row r="58034" x14ac:dyDescent="0.2"/>
    <row r="58035" x14ac:dyDescent="0.2"/>
    <row r="58036" x14ac:dyDescent="0.2"/>
    <row r="58037" x14ac:dyDescent="0.2"/>
    <row r="58038" x14ac:dyDescent="0.2"/>
    <row r="58039" x14ac:dyDescent="0.2"/>
    <row r="58040" x14ac:dyDescent="0.2"/>
    <row r="58041" x14ac:dyDescent="0.2"/>
    <row r="58042" x14ac:dyDescent="0.2"/>
    <row r="58043" x14ac:dyDescent="0.2"/>
    <row r="58044" x14ac:dyDescent="0.2"/>
    <row r="58045" x14ac:dyDescent="0.2"/>
    <row r="58046" x14ac:dyDescent="0.2"/>
    <row r="58047" x14ac:dyDescent="0.2"/>
    <row r="58048" x14ac:dyDescent="0.2"/>
    <row r="58049" x14ac:dyDescent="0.2"/>
    <row r="58050" x14ac:dyDescent="0.2"/>
    <row r="58051" x14ac:dyDescent="0.2"/>
    <row r="58052" x14ac:dyDescent="0.2"/>
    <row r="58053" x14ac:dyDescent="0.2"/>
    <row r="58054" x14ac:dyDescent="0.2"/>
    <row r="58055" x14ac:dyDescent="0.2"/>
    <row r="58056" x14ac:dyDescent="0.2"/>
    <row r="58057" x14ac:dyDescent="0.2"/>
    <row r="58058" x14ac:dyDescent="0.2"/>
    <row r="58059" x14ac:dyDescent="0.2"/>
    <row r="58060" x14ac:dyDescent="0.2"/>
    <row r="58061" x14ac:dyDescent="0.2"/>
    <row r="58062" x14ac:dyDescent="0.2"/>
    <row r="58063" x14ac:dyDescent="0.2"/>
    <row r="58064" x14ac:dyDescent="0.2"/>
    <row r="58065" x14ac:dyDescent="0.2"/>
    <row r="58066" x14ac:dyDescent="0.2"/>
    <row r="58067" x14ac:dyDescent="0.2"/>
    <row r="58068" x14ac:dyDescent="0.2"/>
    <row r="58069" x14ac:dyDescent="0.2"/>
    <row r="58070" x14ac:dyDescent="0.2"/>
    <row r="58071" x14ac:dyDescent="0.2"/>
    <row r="58072" x14ac:dyDescent="0.2"/>
    <row r="58073" x14ac:dyDescent="0.2"/>
    <row r="58074" x14ac:dyDescent="0.2"/>
    <row r="58075" x14ac:dyDescent="0.2"/>
    <row r="58076" x14ac:dyDescent="0.2"/>
    <row r="58077" x14ac:dyDescent="0.2"/>
    <row r="58078" x14ac:dyDescent="0.2"/>
    <row r="58079" x14ac:dyDescent="0.2"/>
    <row r="58080" x14ac:dyDescent="0.2"/>
    <row r="58081" x14ac:dyDescent="0.2"/>
    <row r="58082" x14ac:dyDescent="0.2"/>
    <row r="58083" x14ac:dyDescent="0.2"/>
    <row r="58084" x14ac:dyDescent="0.2"/>
    <row r="58085" x14ac:dyDescent="0.2"/>
    <row r="58086" x14ac:dyDescent="0.2"/>
    <row r="58087" x14ac:dyDescent="0.2"/>
    <row r="58088" x14ac:dyDescent="0.2"/>
    <row r="58089" x14ac:dyDescent="0.2"/>
    <row r="58090" x14ac:dyDescent="0.2"/>
    <row r="58091" x14ac:dyDescent="0.2"/>
    <row r="58092" x14ac:dyDescent="0.2"/>
    <row r="58093" x14ac:dyDescent="0.2"/>
    <row r="58094" x14ac:dyDescent="0.2"/>
    <row r="58095" x14ac:dyDescent="0.2"/>
    <row r="58096" x14ac:dyDescent="0.2"/>
    <row r="58097" x14ac:dyDescent="0.2"/>
    <row r="58098" x14ac:dyDescent="0.2"/>
    <row r="58099" x14ac:dyDescent="0.2"/>
    <row r="58100" x14ac:dyDescent="0.2"/>
    <row r="58101" x14ac:dyDescent="0.2"/>
    <row r="58102" x14ac:dyDescent="0.2"/>
    <row r="58103" x14ac:dyDescent="0.2"/>
    <row r="58104" x14ac:dyDescent="0.2"/>
    <row r="58105" x14ac:dyDescent="0.2"/>
    <row r="58106" x14ac:dyDescent="0.2"/>
    <row r="58107" x14ac:dyDescent="0.2"/>
    <row r="58108" x14ac:dyDescent="0.2"/>
    <row r="58109" x14ac:dyDescent="0.2"/>
    <row r="58110" x14ac:dyDescent="0.2"/>
    <row r="58111" x14ac:dyDescent="0.2"/>
    <row r="58112" x14ac:dyDescent="0.2"/>
    <row r="58113" x14ac:dyDescent="0.2"/>
    <row r="58114" x14ac:dyDescent="0.2"/>
    <row r="58115" x14ac:dyDescent="0.2"/>
    <row r="58116" x14ac:dyDescent="0.2"/>
    <row r="58117" x14ac:dyDescent="0.2"/>
    <row r="58118" x14ac:dyDescent="0.2"/>
    <row r="58119" x14ac:dyDescent="0.2"/>
    <row r="58120" x14ac:dyDescent="0.2"/>
    <row r="58121" x14ac:dyDescent="0.2"/>
    <row r="58122" x14ac:dyDescent="0.2"/>
    <row r="58123" x14ac:dyDescent="0.2"/>
    <row r="58124" x14ac:dyDescent="0.2"/>
    <row r="58125" x14ac:dyDescent="0.2"/>
    <row r="58126" x14ac:dyDescent="0.2"/>
    <row r="58127" x14ac:dyDescent="0.2"/>
    <row r="58128" x14ac:dyDescent="0.2"/>
    <row r="58129" x14ac:dyDescent="0.2"/>
    <row r="58130" x14ac:dyDescent="0.2"/>
    <row r="58131" x14ac:dyDescent="0.2"/>
    <row r="58132" x14ac:dyDescent="0.2"/>
    <row r="58133" x14ac:dyDescent="0.2"/>
    <row r="58134" x14ac:dyDescent="0.2"/>
    <row r="58135" x14ac:dyDescent="0.2"/>
    <row r="58136" x14ac:dyDescent="0.2"/>
    <row r="58137" x14ac:dyDescent="0.2"/>
    <row r="58138" x14ac:dyDescent="0.2"/>
    <row r="58139" x14ac:dyDescent="0.2"/>
    <row r="58140" x14ac:dyDescent="0.2"/>
    <row r="58141" x14ac:dyDescent="0.2"/>
    <row r="58142" x14ac:dyDescent="0.2"/>
    <row r="58143" x14ac:dyDescent="0.2"/>
    <row r="58144" x14ac:dyDescent="0.2"/>
    <row r="58145" x14ac:dyDescent="0.2"/>
    <row r="58146" x14ac:dyDescent="0.2"/>
    <row r="58147" x14ac:dyDescent="0.2"/>
    <row r="58148" x14ac:dyDescent="0.2"/>
    <row r="58149" x14ac:dyDescent="0.2"/>
    <row r="58150" x14ac:dyDescent="0.2"/>
    <row r="58151" x14ac:dyDescent="0.2"/>
    <row r="58152" x14ac:dyDescent="0.2"/>
    <row r="58153" x14ac:dyDescent="0.2"/>
    <row r="58154" x14ac:dyDescent="0.2"/>
    <row r="58155" x14ac:dyDescent="0.2"/>
    <row r="58156" x14ac:dyDescent="0.2"/>
    <row r="58157" x14ac:dyDescent="0.2"/>
    <row r="58158" x14ac:dyDescent="0.2"/>
    <row r="58159" x14ac:dyDescent="0.2"/>
    <row r="58160" x14ac:dyDescent="0.2"/>
    <row r="58161" x14ac:dyDescent="0.2"/>
    <row r="58162" x14ac:dyDescent="0.2"/>
    <row r="58163" x14ac:dyDescent="0.2"/>
    <row r="58164" x14ac:dyDescent="0.2"/>
    <row r="58165" x14ac:dyDescent="0.2"/>
    <row r="58166" x14ac:dyDescent="0.2"/>
    <row r="58167" x14ac:dyDescent="0.2"/>
    <row r="58168" x14ac:dyDescent="0.2"/>
    <row r="58169" x14ac:dyDescent="0.2"/>
    <row r="58170" x14ac:dyDescent="0.2"/>
    <row r="58171" x14ac:dyDescent="0.2"/>
    <row r="58172" x14ac:dyDescent="0.2"/>
    <row r="58173" x14ac:dyDescent="0.2"/>
    <row r="58174" x14ac:dyDescent="0.2"/>
    <row r="58175" x14ac:dyDescent="0.2"/>
    <row r="58176" x14ac:dyDescent="0.2"/>
    <row r="58177" x14ac:dyDescent="0.2"/>
    <row r="58178" x14ac:dyDescent="0.2"/>
    <row r="58179" x14ac:dyDescent="0.2"/>
    <row r="58180" x14ac:dyDescent="0.2"/>
    <row r="58181" x14ac:dyDescent="0.2"/>
    <row r="58182" x14ac:dyDescent="0.2"/>
    <row r="58183" x14ac:dyDescent="0.2"/>
    <row r="58184" x14ac:dyDescent="0.2"/>
    <row r="58185" x14ac:dyDescent="0.2"/>
    <row r="58186" x14ac:dyDescent="0.2"/>
    <row r="58187" x14ac:dyDescent="0.2"/>
    <row r="58188" x14ac:dyDescent="0.2"/>
    <row r="58189" x14ac:dyDescent="0.2"/>
    <row r="58190" x14ac:dyDescent="0.2"/>
    <row r="58191" x14ac:dyDescent="0.2"/>
    <row r="58192" x14ac:dyDescent="0.2"/>
    <row r="58193" x14ac:dyDescent="0.2"/>
    <row r="58194" x14ac:dyDescent="0.2"/>
    <row r="58195" x14ac:dyDescent="0.2"/>
    <row r="58196" x14ac:dyDescent="0.2"/>
    <row r="58197" x14ac:dyDescent="0.2"/>
    <row r="58198" x14ac:dyDescent="0.2"/>
    <row r="58199" x14ac:dyDescent="0.2"/>
    <row r="58200" x14ac:dyDescent="0.2"/>
    <row r="58201" x14ac:dyDescent="0.2"/>
    <row r="58202" x14ac:dyDescent="0.2"/>
    <row r="58203" x14ac:dyDescent="0.2"/>
    <row r="58204" x14ac:dyDescent="0.2"/>
    <row r="58205" x14ac:dyDescent="0.2"/>
    <row r="58206" x14ac:dyDescent="0.2"/>
    <row r="58207" x14ac:dyDescent="0.2"/>
    <row r="58208" x14ac:dyDescent="0.2"/>
    <row r="58209" x14ac:dyDescent="0.2"/>
    <row r="58210" x14ac:dyDescent="0.2"/>
    <row r="58211" x14ac:dyDescent="0.2"/>
    <row r="58212" x14ac:dyDescent="0.2"/>
    <row r="58213" x14ac:dyDescent="0.2"/>
    <row r="58214" x14ac:dyDescent="0.2"/>
    <row r="58215" x14ac:dyDescent="0.2"/>
    <row r="58216" x14ac:dyDescent="0.2"/>
    <row r="58217" x14ac:dyDescent="0.2"/>
    <row r="58218" x14ac:dyDescent="0.2"/>
    <row r="58219" x14ac:dyDescent="0.2"/>
    <row r="58220" x14ac:dyDescent="0.2"/>
    <row r="58221" x14ac:dyDescent="0.2"/>
    <row r="58222" x14ac:dyDescent="0.2"/>
    <row r="58223" x14ac:dyDescent="0.2"/>
    <row r="58224" x14ac:dyDescent="0.2"/>
    <row r="58225" x14ac:dyDescent="0.2"/>
    <row r="58226" x14ac:dyDescent="0.2"/>
    <row r="58227" x14ac:dyDescent="0.2"/>
    <row r="58228" x14ac:dyDescent="0.2"/>
    <row r="58229" x14ac:dyDescent="0.2"/>
    <row r="58230" x14ac:dyDescent="0.2"/>
    <row r="58231" x14ac:dyDescent="0.2"/>
    <row r="58232" x14ac:dyDescent="0.2"/>
    <row r="58233" x14ac:dyDescent="0.2"/>
    <row r="58234" x14ac:dyDescent="0.2"/>
    <row r="58235" x14ac:dyDescent="0.2"/>
    <row r="58236" x14ac:dyDescent="0.2"/>
    <row r="58237" x14ac:dyDescent="0.2"/>
    <row r="58238" x14ac:dyDescent="0.2"/>
    <row r="58239" x14ac:dyDescent="0.2"/>
    <row r="58240" x14ac:dyDescent="0.2"/>
    <row r="58241" x14ac:dyDescent="0.2"/>
    <row r="58242" x14ac:dyDescent="0.2"/>
    <row r="58243" x14ac:dyDescent="0.2"/>
    <row r="58244" x14ac:dyDescent="0.2"/>
    <row r="58245" x14ac:dyDescent="0.2"/>
    <row r="58246" x14ac:dyDescent="0.2"/>
    <row r="58247" x14ac:dyDescent="0.2"/>
    <row r="58248" x14ac:dyDescent="0.2"/>
    <row r="58249" x14ac:dyDescent="0.2"/>
    <row r="58250" x14ac:dyDescent="0.2"/>
    <row r="58251" x14ac:dyDescent="0.2"/>
    <row r="58252" x14ac:dyDescent="0.2"/>
    <row r="58253" x14ac:dyDescent="0.2"/>
    <row r="58254" x14ac:dyDescent="0.2"/>
    <row r="58255" x14ac:dyDescent="0.2"/>
    <row r="58256" x14ac:dyDescent="0.2"/>
    <row r="58257" x14ac:dyDescent="0.2"/>
    <row r="58258" x14ac:dyDescent="0.2"/>
    <row r="58259" x14ac:dyDescent="0.2"/>
    <row r="58260" x14ac:dyDescent="0.2"/>
    <row r="58261" x14ac:dyDescent="0.2"/>
    <row r="58262" x14ac:dyDescent="0.2"/>
    <row r="58263" x14ac:dyDescent="0.2"/>
    <row r="58264" x14ac:dyDescent="0.2"/>
    <row r="58265" x14ac:dyDescent="0.2"/>
    <row r="58266" x14ac:dyDescent="0.2"/>
    <row r="58267" x14ac:dyDescent="0.2"/>
    <row r="58268" x14ac:dyDescent="0.2"/>
    <row r="58269" x14ac:dyDescent="0.2"/>
    <row r="58270" x14ac:dyDescent="0.2"/>
    <row r="58271" x14ac:dyDescent="0.2"/>
    <row r="58272" x14ac:dyDescent="0.2"/>
    <row r="58273" x14ac:dyDescent="0.2"/>
    <row r="58274" x14ac:dyDescent="0.2"/>
    <row r="58275" x14ac:dyDescent="0.2"/>
    <row r="58276" x14ac:dyDescent="0.2"/>
    <row r="58277" x14ac:dyDescent="0.2"/>
    <row r="58278" x14ac:dyDescent="0.2"/>
    <row r="58279" x14ac:dyDescent="0.2"/>
    <row r="58280" x14ac:dyDescent="0.2"/>
    <row r="58281" x14ac:dyDescent="0.2"/>
    <row r="58282" x14ac:dyDescent="0.2"/>
    <row r="58283" x14ac:dyDescent="0.2"/>
    <row r="58284" x14ac:dyDescent="0.2"/>
    <row r="58285" x14ac:dyDescent="0.2"/>
    <row r="58286" x14ac:dyDescent="0.2"/>
    <row r="58287" x14ac:dyDescent="0.2"/>
    <row r="58288" x14ac:dyDescent="0.2"/>
    <row r="58289" x14ac:dyDescent="0.2"/>
    <row r="58290" x14ac:dyDescent="0.2"/>
    <row r="58291" x14ac:dyDescent="0.2"/>
    <row r="58292" x14ac:dyDescent="0.2"/>
    <row r="58293" x14ac:dyDescent="0.2"/>
    <row r="58294" x14ac:dyDescent="0.2"/>
    <row r="58295" x14ac:dyDescent="0.2"/>
    <row r="58296" x14ac:dyDescent="0.2"/>
    <row r="58297" x14ac:dyDescent="0.2"/>
    <row r="58298" x14ac:dyDescent="0.2"/>
    <row r="58299" x14ac:dyDescent="0.2"/>
    <row r="58300" x14ac:dyDescent="0.2"/>
    <row r="58301" x14ac:dyDescent="0.2"/>
    <row r="58302" x14ac:dyDescent="0.2"/>
    <row r="58303" x14ac:dyDescent="0.2"/>
    <row r="58304" x14ac:dyDescent="0.2"/>
    <row r="58305" x14ac:dyDescent="0.2"/>
    <row r="58306" x14ac:dyDescent="0.2"/>
    <row r="58307" x14ac:dyDescent="0.2"/>
    <row r="58308" x14ac:dyDescent="0.2"/>
    <row r="58309" x14ac:dyDescent="0.2"/>
    <row r="58310" x14ac:dyDescent="0.2"/>
    <row r="58311" x14ac:dyDescent="0.2"/>
    <row r="58312" x14ac:dyDescent="0.2"/>
    <row r="58313" x14ac:dyDescent="0.2"/>
    <row r="58314" x14ac:dyDescent="0.2"/>
    <row r="58315" x14ac:dyDescent="0.2"/>
    <row r="58316" x14ac:dyDescent="0.2"/>
    <row r="58317" x14ac:dyDescent="0.2"/>
    <row r="58318" x14ac:dyDescent="0.2"/>
    <row r="58319" x14ac:dyDescent="0.2"/>
    <row r="58320" x14ac:dyDescent="0.2"/>
    <row r="58321" x14ac:dyDescent="0.2"/>
    <row r="58322" x14ac:dyDescent="0.2"/>
    <row r="58323" x14ac:dyDescent="0.2"/>
    <row r="58324" x14ac:dyDescent="0.2"/>
    <row r="58325" x14ac:dyDescent="0.2"/>
    <row r="58326" x14ac:dyDescent="0.2"/>
    <row r="58327" x14ac:dyDescent="0.2"/>
    <row r="58328" x14ac:dyDescent="0.2"/>
    <row r="58329" x14ac:dyDescent="0.2"/>
    <row r="58330" x14ac:dyDescent="0.2"/>
    <row r="58331" x14ac:dyDescent="0.2"/>
    <row r="58332" x14ac:dyDescent="0.2"/>
    <row r="58333" x14ac:dyDescent="0.2"/>
    <row r="58334" x14ac:dyDescent="0.2"/>
    <row r="58335" x14ac:dyDescent="0.2"/>
    <row r="58336" x14ac:dyDescent="0.2"/>
    <row r="58337" x14ac:dyDescent="0.2"/>
    <row r="58338" x14ac:dyDescent="0.2"/>
    <row r="58339" x14ac:dyDescent="0.2"/>
    <row r="58340" x14ac:dyDescent="0.2"/>
    <row r="58341" x14ac:dyDescent="0.2"/>
    <row r="58342" x14ac:dyDescent="0.2"/>
    <row r="58343" x14ac:dyDescent="0.2"/>
    <row r="58344" x14ac:dyDescent="0.2"/>
    <row r="58345" x14ac:dyDescent="0.2"/>
    <row r="58346" x14ac:dyDescent="0.2"/>
    <row r="58347" x14ac:dyDescent="0.2"/>
    <row r="58348" x14ac:dyDescent="0.2"/>
    <row r="58349" x14ac:dyDescent="0.2"/>
    <row r="58350" x14ac:dyDescent="0.2"/>
    <row r="58351" x14ac:dyDescent="0.2"/>
    <row r="58352" x14ac:dyDescent="0.2"/>
    <row r="58353" x14ac:dyDescent="0.2"/>
    <row r="58354" x14ac:dyDescent="0.2"/>
    <row r="58355" x14ac:dyDescent="0.2"/>
    <row r="58356" x14ac:dyDescent="0.2"/>
    <row r="58357" x14ac:dyDescent="0.2"/>
    <row r="58358" x14ac:dyDescent="0.2"/>
    <row r="58359" x14ac:dyDescent="0.2"/>
    <row r="58360" x14ac:dyDescent="0.2"/>
    <row r="58361" x14ac:dyDescent="0.2"/>
    <row r="58362" x14ac:dyDescent="0.2"/>
    <row r="58363" x14ac:dyDescent="0.2"/>
    <row r="58364" x14ac:dyDescent="0.2"/>
    <row r="58365" x14ac:dyDescent="0.2"/>
    <row r="58366" x14ac:dyDescent="0.2"/>
    <row r="58367" x14ac:dyDescent="0.2"/>
    <row r="58368" x14ac:dyDescent="0.2"/>
    <row r="58369" x14ac:dyDescent="0.2"/>
    <row r="58370" x14ac:dyDescent="0.2"/>
    <row r="58371" x14ac:dyDescent="0.2"/>
    <row r="58372" x14ac:dyDescent="0.2"/>
    <row r="58373" x14ac:dyDescent="0.2"/>
    <row r="58374" x14ac:dyDescent="0.2"/>
    <row r="58375" x14ac:dyDescent="0.2"/>
    <row r="58376" x14ac:dyDescent="0.2"/>
    <row r="58377" x14ac:dyDescent="0.2"/>
    <row r="58378" x14ac:dyDescent="0.2"/>
    <row r="58379" x14ac:dyDescent="0.2"/>
    <row r="58380" x14ac:dyDescent="0.2"/>
    <row r="58381" x14ac:dyDescent="0.2"/>
    <row r="58382" x14ac:dyDescent="0.2"/>
    <row r="58383" x14ac:dyDescent="0.2"/>
    <row r="58384" x14ac:dyDescent="0.2"/>
    <row r="58385" x14ac:dyDescent="0.2"/>
    <row r="58386" x14ac:dyDescent="0.2"/>
    <row r="58387" x14ac:dyDescent="0.2"/>
    <row r="58388" x14ac:dyDescent="0.2"/>
    <row r="58389" x14ac:dyDescent="0.2"/>
    <row r="58390" x14ac:dyDescent="0.2"/>
    <row r="58391" x14ac:dyDescent="0.2"/>
    <row r="58392" x14ac:dyDescent="0.2"/>
    <row r="58393" x14ac:dyDescent="0.2"/>
    <row r="58394" x14ac:dyDescent="0.2"/>
    <row r="58395" x14ac:dyDescent="0.2"/>
    <row r="58396" x14ac:dyDescent="0.2"/>
    <row r="58397" x14ac:dyDescent="0.2"/>
    <row r="58398" x14ac:dyDescent="0.2"/>
    <row r="58399" x14ac:dyDescent="0.2"/>
    <row r="58400" x14ac:dyDescent="0.2"/>
    <row r="58401" x14ac:dyDescent="0.2"/>
    <row r="58402" x14ac:dyDescent="0.2"/>
    <row r="58403" x14ac:dyDescent="0.2"/>
    <row r="58404" x14ac:dyDescent="0.2"/>
    <row r="58405" x14ac:dyDescent="0.2"/>
    <row r="58406" x14ac:dyDescent="0.2"/>
    <row r="58407" x14ac:dyDescent="0.2"/>
    <row r="58408" x14ac:dyDescent="0.2"/>
    <row r="58409" x14ac:dyDescent="0.2"/>
    <row r="58410" x14ac:dyDescent="0.2"/>
    <row r="58411" x14ac:dyDescent="0.2"/>
    <row r="58412" x14ac:dyDescent="0.2"/>
    <row r="58413" x14ac:dyDescent="0.2"/>
    <row r="58414" x14ac:dyDescent="0.2"/>
    <row r="58415" x14ac:dyDescent="0.2"/>
    <row r="58416" x14ac:dyDescent="0.2"/>
    <row r="58417" x14ac:dyDescent="0.2"/>
    <row r="58418" x14ac:dyDescent="0.2"/>
    <row r="58419" x14ac:dyDescent="0.2"/>
    <row r="58420" x14ac:dyDescent="0.2"/>
    <row r="58421" x14ac:dyDescent="0.2"/>
    <row r="58422" x14ac:dyDescent="0.2"/>
    <row r="58423" x14ac:dyDescent="0.2"/>
    <row r="58424" x14ac:dyDescent="0.2"/>
    <row r="58425" x14ac:dyDescent="0.2"/>
    <row r="58426" x14ac:dyDescent="0.2"/>
    <row r="58427" x14ac:dyDescent="0.2"/>
    <row r="58428" x14ac:dyDescent="0.2"/>
    <row r="58429" x14ac:dyDescent="0.2"/>
    <row r="58430" x14ac:dyDescent="0.2"/>
    <row r="58431" x14ac:dyDescent="0.2"/>
    <row r="58432" x14ac:dyDescent="0.2"/>
    <row r="58433" x14ac:dyDescent="0.2"/>
    <row r="58434" x14ac:dyDescent="0.2"/>
    <row r="58435" x14ac:dyDescent="0.2"/>
    <row r="58436" x14ac:dyDescent="0.2"/>
    <row r="58437" x14ac:dyDescent="0.2"/>
    <row r="58438" x14ac:dyDescent="0.2"/>
    <row r="58439" x14ac:dyDescent="0.2"/>
    <row r="58440" x14ac:dyDescent="0.2"/>
    <row r="58441" x14ac:dyDescent="0.2"/>
    <row r="58442" x14ac:dyDescent="0.2"/>
    <row r="58443" x14ac:dyDescent="0.2"/>
    <row r="58444" x14ac:dyDescent="0.2"/>
    <row r="58445" x14ac:dyDescent="0.2"/>
    <row r="58446" x14ac:dyDescent="0.2"/>
    <row r="58447" x14ac:dyDescent="0.2"/>
    <row r="58448" x14ac:dyDescent="0.2"/>
    <row r="58449" x14ac:dyDescent="0.2"/>
    <row r="58450" x14ac:dyDescent="0.2"/>
    <row r="58451" x14ac:dyDescent="0.2"/>
    <row r="58452" x14ac:dyDescent="0.2"/>
    <row r="58453" x14ac:dyDescent="0.2"/>
    <row r="58454" x14ac:dyDescent="0.2"/>
    <row r="58455" x14ac:dyDescent="0.2"/>
    <row r="58456" x14ac:dyDescent="0.2"/>
    <row r="58457" x14ac:dyDescent="0.2"/>
    <row r="58458" x14ac:dyDescent="0.2"/>
    <row r="58459" x14ac:dyDescent="0.2"/>
    <row r="58460" x14ac:dyDescent="0.2"/>
    <row r="58461" x14ac:dyDescent="0.2"/>
    <row r="58462" x14ac:dyDescent="0.2"/>
    <row r="58463" x14ac:dyDescent="0.2"/>
    <row r="58464" x14ac:dyDescent="0.2"/>
    <row r="58465" x14ac:dyDescent="0.2"/>
    <row r="58466" x14ac:dyDescent="0.2"/>
    <row r="58467" x14ac:dyDescent="0.2"/>
    <row r="58468" x14ac:dyDescent="0.2"/>
    <row r="58469" x14ac:dyDescent="0.2"/>
    <row r="58470" x14ac:dyDescent="0.2"/>
    <row r="58471" x14ac:dyDescent="0.2"/>
    <row r="58472" x14ac:dyDescent="0.2"/>
    <row r="58473" x14ac:dyDescent="0.2"/>
    <row r="58474" x14ac:dyDescent="0.2"/>
    <row r="58475" x14ac:dyDescent="0.2"/>
    <row r="58476" x14ac:dyDescent="0.2"/>
    <row r="58477" x14ac:dyDescent="0.2"/>
    <row r="58478" x14ac:dyDescent="0.2"/>
    <row r="58479" x14ac:dyDescent="0.2"/>
    <row r="58480" x14ac:dyDescent="0.2"/>
    <row r="58481" x14ac:dyDescent="0.2"/>
    <row r="58482" x14ac:dyDescent="0.2"/>
    <row r="58483" x14ac:dyDescent="0.2"/>
    <row r="58484" x14ac:dyDescent="0.2"/>
    <row r="58485" x14ac:dyDescent="0.2"/>
    <row r="58486" x14ac:dyDescent="0.2"/>
    <row r="58487" x14ac:dyDescent="0.2"/>
    <row r="58488" x14ac:dyDescent="0.2"/>
    <row r="58489" x14ac:dyDescent="0.2"/>
    <row r="58490" x14ac:dyDescent="0.2"/>
    <row r="58491" x14ac:dyDescent="0.2"/>
    <row r="58492" x14ac:dyDescent="0.2"/>
    <row r="58493" x14ac:dyDescent="0.2"/>
    <row r="58494" x14ac:dyDescent="0.2"/>
    <row r="58495" x14ac:dyDescent="0.2"/>
    <row r="58496" x14ac:dyDescent="0.2"/>
    <row r="58497" x14ac:dyDescent="0.2"/>
    <row r="58498" x14ac:dyDescent="0.2"/>
    <row r="58499" x14ac:dyDescent="0.2"/>
    <row r="58500" x14ac:dyDescent="0.2"/>
    <row r="58501" x14ac:dyDescent="0.2"/>
    <row r="58502" x14ac:dyDescent="0.2"/>
    <row r="58503" x14ac:dyDescent="0.2"/>
    <row r="58504" x14ac:dyDescent="0.2"/>
    <row r="58505" x14ac:dyDescent="0.2"/>
    <row r="58506" x14ac:dyDescent="0.2"/>
    <row r="58507" x14ac:dyDescent="0.2"/>
    <row r="58508" x14ac:dyDescent="0.2"/>
    <row r="58509" x14ac:dyDescent="0.2"/>
    <row r="58510" x14ac:dyDescent="0.2"/>
    <row r="58511" x14ac:dyDescent="0.2"/>
    <row r="58512" x14ac:dyDescent="0.2"/>
    <row r="58513" x14ac:dyDescent="0.2"/>
    <row r="58514" x14ac:dyDescent="0.2"/>
    <row r="58515" x14ac:dyDescent="0.2"/>
    <row r="58516" x14ac:dyDescent="0.2"/>
    <row r="58517" x14ac:dyDescent="0.2"/>
    <row r="58518" x14ac:dyDescent="0.2"/>
    <row r="58519" x14ac:dyDescent="0.2"/>
    <row r="58520" x14ac:dyDescent="0.2"/>
    <row r="58521" x14ac:dyDescent="0.2"/>
    <row r="58522" x14ac:dyDescent="0.2"/>
    <row r="58523" x14ac:dyDescent="0.2"/>
    <row r="58524" x14ac:dyDescent="0.2"/>
    <row r="58525" x14ac:dyDescent="0.2"/>
    <row r="58526" x14ac:dyDescent="0.2"/>
    <row r="58527" x14ac:dyDescent="0.2"/>
    <row r="58528" x14ac:dyDescent="0.2"/>
    <row r="58529" x14ac:dyDescent="0.2"/>
    <row r="58530" x14ac:dyDescent="0.2"/>
    <row r="58531" x14ac:dyDescent="0.2"/>
    <row r="58532" x14ac:dyDescent="0.2"/>
    <row r="58533" x14ac:dyDescent="0.2"/>
    <row r="58534" x14ac:dyDescent="0.2"/>
    <row r="58535" x14ac:dyDescent="0.2"/>
    <row r="58536" x14ac:dyDescent="0.2"/>
    <row r="58537" x14ac:dyDescent="0.2"/>
    <row r="58538" x14ac:dyDescent="0.2"/>
    <row r="58539" x14ac:dyDescent="0.2"/>
    <row r="58540" x14ac:dyDescent="0.2"/>
    <row r="58541" x14ac:dyDescent="0.2"/>
    <row r="58542" x14ac:dyDescent="0.2"/>
    <row r="58543" x14ac:dyDescent="0.2"/>
    <row r="58544" x14ac:dyDescent="0.2"/>
    <row r="58545" x14ac:dyDescent="0.2"/>
    <row r="58546" x14ac:dyDescent="0.2"/>
    <row r="58547" x14ac:dyDescent="0.2"/>
    <row r="58548" x14ac:dyDescent="0.2"/>
    <row r="58549" x14ac:dyDescent="0.2"/>
    <row r="58550" x14ac:dyDescent="0.2"/>
    <row r="58551" x14ac:dyDescent="0.2"/>
    <row r="58552" x14ac:dyDescent="0.2"/>
    <row r="58553" x14ac:dyDescent="0.2"/>
    <row r="58554" x14ac:dyDescent="0.2"/>
    <row r="58555" x14ac:dyDescent="0.2"/>
    <row r="58556" x14ac:dyDescent="0.2"/>
    <row r="58557" x14ac:dyDescent="0.2"/>
    <row r="58558" x14ac:dyDescent="0.2"/>
    <row r="58559" x14ac:dyDescent="0.2"/>
    <row r="58560" x14ac:dyDescent="0.2"/>
    <row r="58561" x14ac:dyDescent="0.2"/>
    <row r="58562" x14ac:dyDescent="0.2"/>
    <row r="58563" x14ac:dyDescent="0.2"/>
    <row r="58564" x14ac:dyDescent="0.2"/>
    <row r="58565" x14ac:dyDescent="0.2"/>
    <row r="58566" x14ac:dyDescent="0.2"/>
    <row r="58567" x14ac:dyDescent="0.2"/>
    <row r="58568" x14ac:dyDescent="0.2"/>
    <row r="58569" x14ac:dyDescent="0.2"/>
    <row r="58570" x14ac:dyDescent="0.2"/>
    <row r="58571" x14ac:dyDescent="0.2"/>
    <row r="58572" x14ac:dyDescent="0.2"/>
    <row r="58573" x14ac:dyDescent="0.2"/>
    <row r="58574" x14ac:dyDescent="0.2"/>
    <row r="58575" x14ac:dyDescent="0.2"/>
    <row r="58576" x14ac:dyDescent="0.2"/>
    <row r="58577" x14ac:dyDescent="0.2"/>
    <row r="58578" x14ac:dyDescent="0.2"/>
    <row r="58579" x14ac:dyDescent="0.2"/>
    <row r="58580" x14ac:dyDescent="0.2"/>
    <row r="58581" x14ac:dyDescent="0.2"/>
    <row r="58582" x14ac:dyDescent="0.2"/>
    <row r="58583" x14ac:dyDescent="0.2"/>
    <row r="58584" x14ac:dyDescent="0.2"/>
    <row r="58585" x14ac:dyDescent="0.2"/>
    <row r="58586" x14ac:dyDescent="0.2"/>
    <row r="58587" x14ac:dyDescent="0.2"/>
    <row r="58588" x14ac:dyDescent="0.2"/>
    <row r="58589" x14ac:dyDescent="0.2"/>
    <row r="58590" x14ac:dyDescent="0.2"/>
    <row r="58591" x14ac:dyDescent="0.2"/>
    <row r="58592" x14ac:dyDescent="0.2"/>
    <row r="58593" x14ac:dyDescent="0.2"/>
    <row r="58594" x14ac:dyDescent="0.2"/>
    <row r="58595" x14ac:dyDescent="0.2"/>
    <row r="58596" x14ac:dyDescent="0.2"/>
    <row r="58597" x14ac:dyDescent="0.2"/>
    <row r="58598" x14ac:dyDescent="0.2"/>
    <row r="58599" x14ac:dyDescent="0.2"/>
    <row r="58600" x14ac:dyDescent="0.2"/>
    <row r="58601" x14ac:dyDescent="0.2"/>
    <row r="58602" x14ac:dyDescent="0.2"/>
    <row r="58603" x14ac:dyDescent="0.2"/>
    <row r="58604" x14ac:dyDescent="0.2"/>
    <row r="58605" x14ac:dyDescent="0.2"/>
    <row r="58606" x14ac:dyDescent="0.2"/>
    <row r="58607" x14ac:dyDescent="0.2"/>
    <row r="58608" x14ac:dyDescent="0.2"/>
    <row r="58609" x14ac:dyDescent="0.2"/>
    <row r="58610" x14ac:dyDescent="0.2"/>
    <row r="58611" x14ac:dyDescent="0.2"/>
    <row r="58612" x14ac:dyDescent="0.2"/>
    <row r="58613" x14ac:dyDescent="0.2"/>
    <row r="58614" x14ac:dyDescent="0.2"/>
    <row r="58615" x14ac:dyDescent="0.2"/>
    <row r="58616" x14ac:dyDescent="0.2"/>
    <row r="58617" x14ac:dyDescent="0.2"/>
    <row r="58618" x14ac:dyDescent="0.2"/>
    <row r="58619" x14ac:dyDescent="0.2"/>
    <row r="58620" x14ac:dyDescent="0.2"/>
    <row r="58621" x14ac:dyDescent="0.2"/>
    <row r="58622" x14ac:dyDescent="0.2"/>
    <row r="58623" x14ac:dyDescent="0.2"/>
    <row r="58624" x14ac:dyDescent="0.2"/>
    <row r="58625" x14ac:dyDescent="0.2"/>
    <row r="58626" x14ac:dyDescent="0.2"/>
    <row r="58627" x14ac:dyDescent="0.2"/>
    <row r="58628" x14ac:dyDescent="0.2"/>
    <row r="58629" x14ac:dyDescent="0.2"/>
    <row r="58630" x14ac:dyDescent="0.2"/>
    <row r="58631" x14ac:dyDescent="0.2"/>
    <row r="58632" x14ac:dyDescent="0.2"/>
    <row r="58633" x14ac:dyDescent="0.2"/>
    <row r="58634" x14ac:dyDescent="0.2"/>
    <row r="58635" x14ac:dyDescent="0.2"/>
    <row r="58636" x14ac:dyDescent="0.2"/>
    <row r="58637" x14ac:dyDescent="0.2"/>
    <row r="58638" x14ac:dyDescent="0.2"/>
    <row r="58639" x14ac:dyDescent="0.2"/>
    <row r="58640" x14ac:dyDescent="0.2"/>
    <row r="58641" x14ac:dyDescent="0.2"/>
    <row r="58642" x14ac:dyDescent="0.2"/>
    <row r="58643" x14ac:dyDescent="0.2"/>
    <row r="58644" x14ac:dyDescent="0.2"/>
    <row r="58645" x14ac:dyDescent="0.2"/>
    <row r="58646" x14ac:dyDescent="0.2"/>
    <row r="58647" x14ac:dyDescent="0.2"/>
    <row r="58648" x14ac:dyDescent="0.2"/>
    <row r="58649" x14ac:dyDescent="0.2"/>
    <row r="58650" x14ac:dyDescent="0.2"/>
    <row r="58651" x14ac:dyDescent="0.2"/>
    <row r="58652" x14ac:dyDescent="0.2"/>
    <row r="58653" x14ac:dyDescent="0.2"/>
    <row r="58654" x14ac:dyDescent="0.2"/>
    <row r="58655" x14ac:dyDescent="0.2"/>
    <row r="58656" x14ac:dyDescent="0.2"/>
    <row r="58657" x14ac:dyDescent="0.2"/>
    <row r="58658" x14ac:dyDescent="0.2"/>
    <row r="58659" x14ac:dyDescent="0.2"/>
    <row r="58660" x14ac:dyDescent="0.2"/>
    <row r="58661" x14ac:dyDescent="0.2"/>
    <row r="58662" x14ac:dyDescent="0.2"/>
    <row r="58663" x14ac:dyDescent="0.2"/>
    <row r="58664" x14ac:dyDescent="0.2"/>
    <row r="58665" x14ac:dyDescent="0.2"/>
    <row r="58666" x14ac:dyDescent="0.2"/>
    <row r="58667" x14ac:dyDescent="0.2"/>
    <row r="58668" x14ac:dyDescent="0.2"/>
    <row r="58669" x14ac:dyDescent="0.2"/>
    <row r="58670" x14ac:dyDescent="0.2"/>
    <row r="58671" x14ac:dyDescent="0.2"/>
    <row r="58672" x14ac:dyDescent="0.2"/>
    <row r="58673" x14ac:dyDescent="0.2"/>
    <row r="58674" x14ac:dyDescent="0.2"/>
    <row r="58675" x14ac:dyDescent="0.2"/>
    <row r="58676" x14ac:dyDescent="0.2"/>
    <row r="58677" x14ac:dyDescent="0.2"/>
    <row r="58678" x14ac:dyDescent="0.2"/>
    <row r="58679" x14ac:dyDescent="0.2"/>
    <row r="58680" x14ac:dyDescent="0.2"/>
    <row r="58681" x14ac:dyDescent="0.2"/>
    <row r="58682" x14ac:dyDescent="0.2"/>
    <row r="58683" x14ac:dyDescent="0.2"/>
    <row r="58684" x14ac:dyDescent="0.2"/>
    <row r="58685" x14ac:dyDescent="0.2"/>
    <row r="58686" x14ac:dyDescent="0.2"/>
    <row r="58687" x14ac:dyDescent="0.2"/>
    <row r="58688" x14ac:dyDescent="0.2"/>
    <row r="58689" x14ac:dyDescent="0.2"/>
    <row r="58690" x14ac:dyDescent="0.2"/>
    <row r="58691" x14ac:dyDescent="0.2"/>
    <row r="58692" x14ac:dyDescent="0.2"/>
    <row r="58693" x14ac:dyDescent="0.2"/>
    <row r="58694" x14ac:dyDescent="0.2"/>
    <row r="58695" x14ac:dyDescent="0.2"/>
    <row r="58696" x14ac:dyDescent="0.2"/>
    <row r="58697" x14ac:dyDescent="0.2"/>
    <row r="58698" x14ac:dyDescent="0.2"/>
    <row r="58699" x14ac:dyDescent="0.2"/>
    <row r="58700" x14ac:dyDescent="0.2"/>
    <row r="58701" x14ac:dyDescent="0.2"/>
    <row r="58702" x14ac:dyDescent="0.2"/>
    <row r="58703" x14ac:dyDescent="0.2"/>
    <row r="58704" x14ac:dyDescent="0.2"/>
    <row r="58705" x14ac:dyDescent="0.2"/>
    <row r="58706" x14ac:dyDescent="0.2"/>
    <row r="58707" x14ac:dyDescent="0.2"/>
    <row r="58708" x14ac:dyDescent="0.2"/>
    <row r="58709" x14ac:dyDescent="0.2"/>
    <row r="58710" x14ac:dyDescent="0.2"/>
    <row r="58711" x14ac:dyDescent="0.2"/>
    <row r="58712" x14ac:dyDescent="0.2"/>
    <row r="58713" x14ac:dyDescent="0.2"/>
    <row r="58714" x14ac:dyDescent="0.2"/>
    <row r="58715" x14ac:dyDescent="0.2"/>
    <row r="58716" x14ac:dyDescent="0.2"/>
    <row r="58717" x14ac:dyDescent="0.2"/>
    <row r="58718" x14ac:dyDescent="0.2"/>
    <row r="58719" x14ac:dyDescent="0.2"/>
    <row r="58720" x14ac:dyDescent="0.2"/>
    <row r="58721" x14ac:dyDescent="0.2"/>
    <row r="58722" x14ac:dyDescent="0.2"/>
    <row r="58723" x14ac:dyDescent="0.2"/>
    <row r="58724" x14ac:dyDescent="0.2"/>
    <row r="58725" x14ac:dyDescent="0.2"/>
    <row r="58726" x14ac:dyDescent="0.2"/>
    <row r="58727" x14ac:dyDescent="0.2"/>
    <row r="58728" x14ac:dyDescent="0.2"/>
    <row r="58729" x14ac:dyDescent="0.2"/>
    <row r="58730" x14ac:dyDescent="0.2"/>
    <row r="58731" x14ac:dyDescent="0.2"/>
    <row r="58732" x14ac:dyDescent="0.2"/>
    <row r="58733" x14ac:dyDescent="0.2"/>
    <row r="58734" x14ac:dyDescent="0.2"/>
    <row r="58735" x14ac:dyDescent="0.2"/>
    <row r="58736" x14ac:dyDescent="0.2"/>
    <row r="58737" x14ac:dyDescent="0.2"/>
    <row r="58738" x14ac:dyDescent="0.2"/>
    <row r="58739" x14ac:dyDescent="0.2"/>
    <row r="58740" x14ac:dyDescent="0.2"/>
    <row r="58741" x14ac:dyDescent="0.2"/>
    <row r="58742" x14ac:dyDescent="0.2"/>
    <row r="58743" x14ac:dyDescent="0.2"/>
    <row r="58744" x14ac:dyDescent="0.2"/>
    <row r="58745" x14ac:dyDescent="0.2"/>
    <row r="58746" x14ac:dyDescent="0.2"/>
    <row r="58747" x14ac:dyDescent="0.2"/>
    <row r="58748" x14ac:dyDescent="0.2"/>
    <row r="58749" x14ac:dyDescent="0.2"/>
    <row r="58750" x14ac:dyDescent="0.2"/>
    <row r="58751" x14ac:dyDescent="0.2"/>
    <row r="58752" x14ac:dyDescent="0.2"/>
    <row r="58753" x14ac:dyDescent="0.2"/>
    <row r="58754" x14ac:dyDescent="0.2"/>
    <row r="58755" x14ac:dyDescent="0.2"/>
    <row r="58756" x14ac:dyDescent="0.2"/>
    <row r="58757" x14ac:dyDescent="0.2"/>
    <row r="58758" x14ac:dyDescent="0.2"/>
    <row r="58759" x14ac:dyDescent="0.2"/>
    <row r="58760" x14ac:dyDescent="0.2"/>
    <row r="58761" x14ac:dyDescent="0.2"/>
    <row r="58762" x14ac:dyDescent="0.2"/>
    <row r="58763" x14ac:dyDescent="0.2"/>
    <row r="58764" x14ac:dyDescent="0.2"/>
    <row r="58765" x14ac:dyDescent="0.2"/>
    <row r="58766" x14ac:dyDescent="0.2"/>
    <row r="58767" x14ac:dyDescent="0.2"/>
    <row r="58768" x14ac:dyDescent="0.2"/>
    <row r="58769" x14ac:dyDescent="0.2"/>
    <row r="58770" x14ac:dyDescent="0.2"/>
    <row r="58771" x14ac:dyDescent="0.2"/>
    <row r="58772" x14ac:dyDescent="0.2"/>
    <row r="58773" x14ac:dyDescent="0.2"/>
    <row r="58774" x14ac:dyDescent="0.2"/>
    <row r="58775" x14ac:dyDescent="0.2"/>
    <row r="58776" x14ac:dyDescent="0.2"/>
    <row r="58777" x14ac:dyDescent="0.2"/>
    <row r="58778" x14ac:dyDescent="0.2"/>
    <row r="58779" x14ac:dyDescent="0.2"/>
    <row r="58780" x14ac:dyDescent="0.2"/>
    <row r="58781" x14ac:dyDescent="0.2"/>
    <row r="58782" x14ac:dyDescent="0.2"/>
    <row r="58783" x14ac:dyDescent="0.2"/>
    <row r="58784" x14ac:dyDescent="0.2"/>
    <row r="58785" x14ac:dyDescent="0.2"/>
    <row r="58786" x14ac:dyDescent="0.2"/>
    <row r="58787" x14ac:dyDescent="0.2"/>
    <row r="58788" x14ac:dyDescent="0.2"/>
    <row r="58789" x14ac:dyDescent="0.2"/>
    <row r="58790" x14ac:dyDescent="0.2"/>
    <row r="58791" x14ac:dyDescent="0.2"/>
    <row r="58792" x14ac:dyDescent="0.2"/>
    <row r="58793" x14ac:dyDescent="0.2"/>
    <row r="58794" x14ac:dyDescent="0.2"/>
    <row r="58795" x14ac:dyDescent="0.2"/>
    <row r="58796" x14ac:dyDescent="0.2"/>
    <row r="58797" x14ac:dyDescent="0.2"/>
    <row r="58798" x14ac:dyDescent="0.2"/>
    <row r="58799" x14ac:dyDescent="0.2"/>
    <row r="58800" x14ac:dyDescent="0.2"/>
    <row r="58801" x14ac:dyDescent="0.2"/>
    <row r="58802" x14ac:dyDescent="0.2"/>
    <row r="58803" x14ac:dyDescent="0.2"/>
    <row r="58804" x14ac:dyDescent="0.2"/>
    <row r="58805" x14ac:dyDescent="0.2"/>
    <row r="58806" x14ac:dyDescent="0.2"/>
    <row r="58807" x14ac:dyDescent="0.2"/>
    <row r="58808" x14ac:dyDescent="0.2"/>
    <row r="58809" x14ac:dyDescent="0.2"/>
    <row r="58810" x14ac:dyDescent="0.2"/>
    <row r="58811" x14ac:dyDescent="0.2"/>
    <row r="58812" x14ac:dyDescent="0.2"/>
    <row r="58813" x14ac:dyDescent="0.2"/>
    <row r="58814" x14ac:dyDescent="0.2"/>
    <row r="58815" x14ac:dyDescent="0.2"/>
    <row r="58816" x14ac:dyDescent="0.2"/>
    <row r="58817" x14ac:dyDescent="0.2"/>
    <row r="58818" x14ac:dyDescent="0.2"/>
    <row r="58819" x14ac:dyDescent="0.2"/>
    <row r="58820" x14ac:dyDescent="0.2"/>
    <row r="58821" x14ac:dyDescent="0.2"/>
    <row r="58822" x14ac:dyDescent="0.2"/>
    <row r="58823" x14ac:dyDescent="0.2"/>
    <row r="58824" x14ac:dyDescent="0.2"/>
    <row r="58825" x14ac:dyDescent="0.2"/>
    <row r="58826" x14ac:dyDescent="0.2"/>
    <row r="58827" x14ac:dyDescent="0.2"/>
    <row r="58828" x14ac:dyDescent="0.2"/>
    <row r="58829" x14ac:dyDescent="0.2"/>
    <row r="58830" x14ac:dyDescent="0.2"/>
    <row r="58831" x14ac:dyDescent="0.2"/>
    <row r="58832" x14ac:dyDescent="0.2"/>
    <row r="58833" x14ac:dyDescent="0.2"/>
    <row r="58834" x14ac:dyDescent="0.2"/>
    <row r="58835" x14ac:dyDescent="0.2"/>
    <row r="58836" x14ac:dyDescent="0.2"/>
    <row r="58837" x14ac:dyDescent="0.2"/>
    <row r="58838" x14ac:dyDescent="0.2"/>
    <row r="58839" x14ac:dyDescent="0.2"/>
    <row r="58840" x14ac:dyDescent="0.2"/>
    <row r="58841" x14ac:dyDescent="0.2"/>
    <row r="58842" x14ac:dyDescent="0.2"/>
    <row r="58843" x14ac:dyDescent="0.2"/>
    <row r="58844" x14ac:dyDescent="0.2"/>
    <row r="58845" x14ac:dyDescent="0.2"/>
    <row r="58846" x14ac:dyDescent="0.2"/>
    <row r="58847" x14ac:dyDescent="0.2"/>
    <row r="58848" x14ac:dyDescent="0.2"/>
    <row r="58849" x14ac:dyDescent="0.2"/>
    <row r="58850" x14ac:dyDescent="0.2"/>
    <row r="58851" x14ac:dyDescent="0.2"/>
    <row r="58852" x14ac:dyDescent="0.2"/>
    <row r="58853" x14ac:dyDescent="0.2"/>
    <row r="58854" x14ac:dyDescent="0.2"/>
    <row r="58855" x14ac:dyDescent="0.2"/>
    <row r="58856" x14ac:dyDescent="0.2"/>
    <row r="58857" x14ac:dyDescent="0.2"/>
    <row r="58858" x14ac:dyDescent="0.2"/>
    <row r="58859" x14ac:dyDescent="0.2"/>
    <row r="58860" x14ac:dyDescent="0.2"/>
    <row r="58861" x14ac:dyDescent="0.2"/>
    <row r="58862" x14ac:dyDescent="0.2"/>
    <row r="58863" x14ac:dyDescent="0.2"/>
    <row r="58864" x14ac:dyDescent="0.2"/>
    <row r="58865" x14ac:dyDescent="0.2"/>
    <row r="58866" x14ac:dyDescent="0.2"/>
    <row r="58867" x14ac:dyDescent="0.2"/>
    <row r="58868" x14ac:dyDescent="0.2"/>
    <row r="58869" x14ac:dyDescent="0.2"/>
    <row r="58870" x14ac:dyDescent="0.2"/>
    <row r="58871" x14ac:dyDescent="0.2"/>
    <row r="58872" x14ac:dyDescent="0.2"/>
    <row r="58873" x14ac:dyDescent="0.2"/>
    <row r="58874" x14ac:dyDescent="0.2"/>
    <row r="58875" x14ac:dyDescent="0.2"/>
    <row r="58876" x14ac:dyDescent="0.2"/>
    <row r="58877" x14ac:dyDescent="0.2"/>
    <row r="58878" x14ac:dyDescent="0.2"/>
    <row r="58879" x14ac:dyDescent="0.2"/>
    <row r="58880" x14ac:dyDescent="0.2"/>
    <row r="58881" x14ac:dyDescent="0.2"/>
    <row r="58882" x14ac:dyDescent="0.2"/>
    <row r="58883" x14ac:dyDescent="0.2"/>
    <row r="58884" x14ac:dyDescent="0.2"/>
    <row r="58885" x14ac:dyDescent="0.2"/>
    <row r="58886" x14ac:dyDescent="0.2"/>
    <row r="58887" x14ac:dyDescent="0.2"/>
    <row r="58888" x14ac:dyDescent="0.2"/>
    <row r="58889" x14ac:dyDescent="0.2"/>
    <row r="58890" x14ac:dyDescent="0.2"/>
    <row r="58891" x14ac:dyDescent="0.2"/>
    <row r="58892" x14ac:dyDescent="0.2"/>
    <row r="58893" x14ac:dyDescent="0.2"/>
    <row r="58894" x14ac:dyDescent="0.2"/>
    <row r="58895" x14ac:dyDescent="0.2"/>
    <row r="58896" x14ac:dyDescent="0.2"/>
    <row r="58897" x14ac:dyDescent="0.2"/>
    <row r="58898" x14ac:dyDescent="0.2"/>
    <row r="58899" x14ac:dyDescent="0.2"/>
    <row r="58900" x14ac:dyDescent="0.2"/>
    <row r="58901" x14ac:dyDescent="0.2"/>
    <row r="58902" x14ac:dyDescent="0.2"/>
    <row r="58903" x14ac:dyDescent="0.2"/>
    <row r="58904" x14ac:dyDescent="0.2"/>
    <row r="58905" x14ac:dyDescent="0.2"/>
    <row r="58906" x14ac:dyDescent="0.2"/>
    <row r="58907" x14ac:dyDescent="0.2"/>
    <row r="58908" x14ac:dyDescent="0.2"/>
    <row r="58909" x14ac:dyDescent="0.2"/>
    <row r="58910" x14ac:dyDescent="0.2"/>
    <row r="58911" x14ac:dyDescent="0.2"/>
    <row r="58912" x14ac:dyDescent="0.2"/>
    <row r="58913" x14ac:dyDescent="0.2"/>
    <row r="58914" x14ac:dyDescent="0.2"/>
    <row r="58915" x14ac:dyDescent="0.2"/>
    <row r="58916" x14ac:dyDescent="0.2"/>
    <row r="58917" x14ac:dyDescent="0.2"/>
    <row r="58918" x14ac:dyDescent="0.2"/>
    <row r="58919" x14ac:dyDescent="0.2"/>
    <row r="58920" x14ac:dyDescent="0.2"/>
    <row r="58921" x14ac:dyDescent="0.2"/>
    <row r="58922" x14ac:dyDescent="0.2"/>
    <row r="58923" x14ac:dyDescent="0.2"/>
    <row r="58924" x14ac:dyDescent="0.2"/>
    <row r="58925" x14ac:dyDescent="0.2"/>
    <row r="58926" x14ac:dyDescent="0.2"/>
    <row r="58927" x14ac:dyDescent="0.2"/>
    <row r="58928" x14ac:dyDescent="0.2"/>
    <row r="58929" x14ac:dyDescent="0.2"/>
    <row r="58930" x14ac:dyDescent="0.2"/>
    <row r="58931" x14ac:dyDescent="0.2"/>
    <row r="58932" x14ac:dyDescent="0.2"/>
    <row r="58933" x14ac:dyDescent="0.2"/>
    <row r="58934" x14ac:dyDescent="0.2"/>
    <row r="58935" x14ac:dyDescent="0.2"/>
    <row r="58936" x14ac:dyDescent="0.2"/>
    <row r="58937" x14ac:dyDescent="0.2"/>
    <row r="58938" x14ac:dyDescent="0.2"/>
    <row r="58939" x14ac:dyDescent="0.2"/>
    <row r="58940" x14ac:dyDescent="0.2"/>
    <row r="58941" x14ac:dyDescent="0.2"/>
    <row r="58942" x14ac:dyDescent="0.2"/>
    <row r="58943" x14ac:dyDescent="0.2"/>
    <row r="58944" x14ac:dyDescent="0.2"/>
    <row r="58945" x14ac:dyDescent="0.2"/>
    <row r="58946" x14ac:dyDescent="0.2"/>
    <row r="58947" x14ac:dyDescent="0.2"/>
    <row r="58948" x14ac:dyDescent="0.2"/>
    <row r="58949" x14ac:dyDescent="0.2"/>
    <row r="58950" x14ac:dyDescent="0.2"/>
    <row r="58951" x14ac:dyDescent="0.2"/>
    <row r="58952" x14ac:dyDescent="0.2"/>
    <row r="58953" x14ac:dyDescent="0.2"/>
    <row r="58954" x14ac:dyDescent="0.2"/>
    <row r="58955" x14ac:dyDescent="0.2"/>
    <row r="58956" x14ac:dyDescent="0.2"/>
    <row r="58957" x14ac:dyDescent="0.2"/>
    <row r="58958" x14ac:dyDescent="0.2"/>
    <row r="58959" x14ac:dyDescent="0.2"/>
    <row r="58960" x14ac:dyDescent="0.2"/>
    <row r="58961" x14ac:dyDescent="0.2"/>
    <row r="58962" x14ac:dyDescent="0.2"/>
    <row r="58963" x14ac:dyDescent="0.2"/>
    <row r="58964" x14ac:dyDescent="0.2"/>
    <row r="58965" x14ac:dyDescent="0.2"/>
    <row r="58966" x14ac:dyDescent="0.2"/>
    <row r="58967" x14ac:dyDescent="0.2"/>
    <row r="58968" x14ac:dyDescent="0.2"/>
    <row r="58969" x14ac:dyDescent="0.2"/>
    <row r="58970" x14ac:dyDescent="0.2"/>
    <row r="58971" x14ac:dyDescent="0.2"/>
    <row r="58972" x14ac:dyDescent="0.2"/>
    <row r="58973" x14ac:dyDescent="0.2"/>
    <row r="58974" x14ac:dyDescent="0.2"/>
    <row r="58975" x14ac:dyDescent="0.2"/>
    <row r="58976" x14ac:dyDescent="0.2"/>
    <row r="58977" x14ac:dyDescent="0.2"/>
    <row r="58978" x14ac:dyDescent="0.2"/>
    <row r="58979" x14ac:dyDescent="0.2"/>
    <row r="58980" x14ac:dyDescent="0.2"/>
    <row r="58981" x14ac:dyDescent="0.2"/>
    <row r="58982" x14ac:dyDescent="0.2"/>
    <row r="58983" x14ac:dyDescent="0.2"/>
    <row r="58984" x14ac:dyDescent="0.2"/>
    <row r="58985" x14ac:dyDescent="0.2"/>
    <row r="58986" x14ac:dyDescent="0.2"/>
    <row r="58987" x14ac:dyDescent="0.2"/>
    <row r="58988" x14ac:dyDescent="0.2"/>
    <row r="58989" x14ac:dyDescent="0.2"/>
    <row r="58990" x14ac:dyDescent="0.2"/>
    <row r="58991" x14ac:dyDescent="0.2"/>
    <row r="58992" x14ac:dyDescent="0.2"/>
    <row r="58993" x14ac:dyDescent="0.2"/>
    <row r="58994" x14ac:dyDescent="0.2"/>
    <row r="58995" x14ac:dyDescent="0.2"/>
    <row r="58996" x14ac:dyDescent="0.2"/>
    <row r="58997" x14ac:dyDescent="0.2"/>
    <row r="58998" x14ac:dyDescent="0.2"/>
    <row r="58999" x14ac:dyDescent="0.2"/>
    <row r="59000" x14ac:dyDescent="0.2"/>
    <row r="59001" x14ac:dyDescent="0.2"/>
    <row r="59002" x14ac:dyDescent="0.2"/>
    <row r="59003" x14ac:dyDescent="0.2"/>
    <row r="59004" x14ac:dyDescent="0.2"/>
    <row r="59005" x14ac:dyDescent="0.2"/>
    <row r="59006" x14ac:dyDescent="0.2"/>
    <row r="59007" x14ac:dyDescent="0.2"/>
    <row r="59008" x14ac:dyDescent="0.2"/>
    <row r="59009" x14ac:dyDescent="0.2"/>
    <row r="59010" x14ac:dyDescent="0.2"/>
    <row r="59011" x14ac:dyDescent="0.2"/>
    <row r="59012" x14ac:dyDescent="0.2"/>
    <row r="59013" x14ac:dyDescent="0.2"/>
    <row r="59014" x14ac:dyDescent="0.2"/>
    <row r="59015" x14ac:dyDescent="0.2"/>
    <row r="59016" x14ac:dyDescent="0.2"/>
    <row r="59017" x14ac:dyDescent="0.2"/>
    <row r="59018" x14ac:dyDescent="0.2"/>
    <row r="59019" x14ac:dyDescent="0.2"/>
    <row r="59020" x14ac:dyDescent="0.2"/>
    <row r="59021" x14ac:dyDescent="0.2"/>
    <row r="59022" x14ac:dyDescent="0.2"/>
    <row r="59023" x14ac:dyDescent="0.2"/>
    <row r="59024" x14ac:dyDescent="0.2"/>
    <row r="59025" x14ac:dyDescent="0.2"/>
    <row r="59026" x14ac:dyDescent="0.2"/>
    <row r="59027" x14ac:dyDescent="0.2"/>
    <row r="59028" x14ac:dyDescent="0.2"/>
    <row r="59029" x14ac:dyDescent="0.2"/>
    <row r="59030" x14ac:dyDescent="0.2"/>
    <row r="59031" x14ac:dyDescent="0.2"/>
    <row r="59032" x14ac:dyDescent="0.2"/>
    <row r="59033" x14ac:dyDescent="0.2"/>
    <row r="59034" x14ac:dyDescent="0.2"/>
    <row r="59035" x14ac:dyDescent="0.2"/>
    <row r="59036" x14ac:dyDescent="0.2"/>
    <row r="59037" x14ac:dyDescent="0.2"/>
    <row r="59038" x14ac:dyDescent="0.2"/>
    <row r="59039" x14ac:dyDescent="0.2"/>
    <row r="59040" x14ac:dyDescent="0.2"/>
    <row r="59041" x14ac:dyDescent="0.2"/>
    <row r="59042" x14ac:dyDescent="0.2"/>
    <row r="59043" x14ac:dyDescent="0.2"/>
    <row r="59044" x14ac:dyDescent="0.2"/>
    <row r="59045" x14ac:dyDescent="0.2"/>
    <row r="59046" x14ac:dyDescent="0.2"/>
    <row r="59047" x14ac:dyDescent="0.2"/>
    <row r="59048" x14ac:dyDescent="0.2"/>
    <row r="59049" x14ac:dyDescent="0.2"/>
    <row r="59050" x14ac:dyDescent="0.2"/>
    <row r="59051" x14ac:dyDescent="0.2"/>
    <row r="59052" x14ac:dyDescent="0.2"/>
    <row r="59053" x14ac:dyDescent="0.2"/>
    <row r="59054" x14ac:dyDescent="0.2"/>
    <row r="59055" x14ac:dyDescent="0.2"/>
    <row r="59056" x14ac:dyDescent="0.2"/>
    <row r="59057" x14ac:dyDescent="0.2"/>
    <row r="59058" x14ac:dyDescent="0.2"/>
    <row r="59059" x14ac:dyDescent="0.2"/>
    <row r="59060" x14ac:dyDescent="0.2"/>
    <row r="59061" x14ac:dyDescent="0.2"/>
    <row r="59062" x14ac:dyDescent="0.2"/>
    <row r="59063" x14ac:dyDescent="0.2"/>
    <row r="59064" x14ac:dyDescent="0.2"/>
    <row r="59065" x14ac:dyDescent="0.2"/>
    <row r="59066" x14ac:dyDescent="0.2"/>
    <row r="59067" x14ac:dyDescent="0.2"/>
    <row r="59068" x14ac:dyDescent="0.2"/>
    <row r="59069" x14ac:dyDescent="0.2"/>
    <row r="59070" x14ac:dyDescent="0.2"/>
    <row r="59071" x14ac:dyDescent="0.2"/>
    <row r="59072" x14ac:dyDescent="0.2"/>
    <row r="59073" x14ac:dyDescent="0.2"/>
    <row r="59074" x14ac:dyDescent="0.2"/>
    <row r="59075" x14ac:dyDescent="0.2"/>
    <row r="59076" x14ac:dyDescent="0.2"/>
    <row r="59077" x14ac:dyDescent="0.2"/>
    <row r="59078" x14ac:dyDescent="0.2"/>
    <row r="59079" x14ac:dyDescent="0.2"/>
    <row r="59080" x14ac:dyDescent="0.2"/>
    <row r="59081" x14ac:dyDescent="0.2"/>
    <row r="59082" x14ac:dyDescent="0.2"/>
    <row r="59083" x14ac:dyDescent="0.2"/>
    <row r="59084" x14ac:dyDescent="0.2"/>
    <row r="59085" x14ac:dyDescent="0.2"/>
    <row r="59086" x14ac:dyDescent="0.2"/>
    <row r="59087" x14ac:dyDescent="0.2"/>
    <row r="59088" x14ac:dyDescent="0.2"/>
    <row r="59089" x14ac:dyDescent="0.2"/>
    <row r="59090" x14ac:dyDescent="0.2"/>
    <row r="59091" x14ac:dyDescent="0.2"/>
    <row r="59092" x14ac:dyDescent="0.2"/>
    <row r="59093" x14ac:dyDescent="0.2"/>
    <row r="59094" x14ac:dyDescent="0.2"/>
    <row r="59095" x14ac:dyDescent="0.2"/>
    <row r="59096" x14ac:dyDescent="0.2"/>
    <row r="59097" x14ac:dyDescent="0.2"/>
    <row r="59098" x14ac:dyDescent="0.2"/>
    <row r="59099" x14ac:dyDescent="0.2"/>
    <row r="59100" x14ac:dyDescent="0.2"/>
    <row r="59101" x14ac:dyDescent="0.2"/>
    <row r="59102" x14ac:dyDescent="0.2"/>
    <row r="59103" x14ac:dyDescent="0.2"/>
    <row r="59104" x14ac:dyDescent="0.2"/>
    <row r="59105" x14ac:dyDescent="0.2"/>
    <row r="59106" x14ac:dyDescent="0.2"/>
    <row r="59107" x14ac:dyDescent="0.2"/>
    <row r="59108" x14ac:dyDescent="0.2"/>
    <row r="59109" x14ac:dyDescent="0.2"/>
    <row r="59110" x14ac:dyDescent="0.2"/>
    <row r="59111" x14ac:dyDescent="0.2"/>
    <row r="59112" x14ac:dyDescent="0.2"/>
    <row r="59113" x14ac:dyDescent="0.2"/>
    <row r="59114" x14ac:dyDescent="0.2"/>
    <row r="59115" x14ac:dyDescent="0.2"/>
    <row r="59116" x14ac:dyDescent="0.2"/>
    <row r="59117" x14ac:dyDescent="0.2"/>
    <row r="59118" x14ac:dyDescent="0.2"/>
    <row r="59119" x14ac:dyDescent="0.2"/>
    <row r="59120" x14ac:dyDescent="0.2"/>
    <row r="59121" x14ac:dyDescent="0.2"/>
    <row r="59122" x14ac:dyDescent="0.2"/>
    <row r="59123" x14ac:dyDescent="0.2"/>
    <row r="59124" x14ac:dyDescent="0.2"/>
    <row r="59125" x14ac:dyDescent="0.2"/>
    <row r="59126" x14ac:dyDescent="0.2"/>
    <row r="59127" x14ac:dyDescent="0.2"/>
    <row r="59128" x14ac:dyDescent="0.2"/>
    <row r="59129" x14ac:dyDescent="0.2"/>
    <row r="59130" x14ac:dyDescent="0.2"/>
    <row r="59131" x14ac:dyDescent="0.2"/>
    <row r="59132" x14ac:dyDescent="0.2"/>
    <row r="59133" x14ac:dyDescent="0.2"/>
    <row r="59134" x14ac:dyDescent="0.2"/>
    <row r="59135" x14ac:dyDescent="0.2"/>
    <row r="59136" x14ac:dyDescent="0.2"/>
    <row r="59137" x14ac:dyDescent="0.2"/>
    <row r="59138" x14ac:dyDescent="0.2"/>
    <row r="59139" x14ac:dyDescent="0.2"/>
    <row r="59140" x14ac:dyDescent="0.2"/>
    <row r="59141" x14ac:dyDescent="0.2"/>
    <row r="59142" x14ac:dyDescent="0.2"/>
    <row r="59143" x14ac:dyDescent="0.2"/>
    <row r="59144" x14ac:dyDescent="0.2"/>
    <row r="59145" x14ac:dyDescent="0.2"/>
    <row r="59146" x14ac:dyDescent="0.2"/>
    <row r="59147" x14ac:dyDescent="0.2"/>
    <row r="59148" x14ac:dyDescent="0.2"/>
    <row r="59149" x14ac:dyDescent="0.2"/>
    <row r="59150" x14ac:dyDescent="0.2"/>
    <row r="59151" x14ac:dyDescent="0.2"/>
    <row r="59152" x14ac:dyDescent="0.2"/>
    <row r="59153" x14ac:dyDescent="0.2"/>
    <row r="59154" x14ac:dyDescent="0.2"/>
    <row r="59155" x14ac:dyDescent="0.2"/>
    <row r="59156" x14ac:dyDescent="0.2"/>
    <row r="59157" x14ac:dyDescent="0.2"/>
    <row r="59158" x14ac:dyDescent="0.2"/>
    <row r="59159" x14ac:dyDescent="0.2"/>
    <row r="59160" x14ac:dyDescent="0.2"/>
    <row r="59161" x14ac:dyDescent="0.2"/>
    <row r="59162" x14ac:dyDescent="0.2"/>
    <row r="59163" x14ac:dyDescent="0.2"/>
    <row r="59164" x14ac:dyDescent="0.2"/>
    <row r="59165" x14ac:dyDescent="0.2"/>
    <row r="59166" x14ac:dyDescent="0.2"/>
    <row r="59167" x14ac:dyDescent="0.2"/>
    <row r="59168" x14ac:dyDescent="0.2"/>
    <row r="59169" x14ac:dyDescent="0.2"/>
    <row r="59170" x14ac:dyDescent="0.2"/>
    <row r="59171" x14ac:dyDescent="0.2"/>
    <row r="59172" x14ac:dyDescent="0.2"/>
    <row r="59173" x14ac:dyDescent="0.2"/>
    <row r="59174" x14ac:dyDescent="0.2"/>
    <row r="59175" x14ac:dyDescent="0.2"/>
    <row r="59176" x14ac:dyDescent="0.2"/>
    <row r="59177" x14ac:dyDescent="0.2"/>
    <row r="59178" x14ac:dyDescent="0.2"/>
    <row r="59179" x14ac:dyDescent="0.2"/>
    <row r="59180" x14ac:dyDescent="0.2"/>
    <row r="59181" x14ac:dyDescent="0.2"/>
    <row r="59182" x14ac:dyDescent="0.2"/>
    <row r="59183" x14ac:dyDescent="0.2"/>
    <row r="59184" x14ac:dyDescent="0.2"/>
    <row r="59185" x14ac:dyDescent="0.2"/>
    <row r="59186" x14ac:dyDescent="0.2"/>
    <row r="59187" x14ac:dyDescent="0.2"/>
    <row r="59188" x14ac:dyDescent="0.2"/>
    <row r="59189" x14ac:dyDescent="0.2"/>
    <row r="59190" x14ac:dyDescent="0.2"/>
    <row r="59191" x14ac:dyDescent="0.2"/>
    <row r="59192" x14ac:dyDescent="0.2"/>
    <row r="59193" x14ac:dyDescent="0.2"/>
    <row r="59194" x14ac:dyDescent="0.2"/>
    <row r="59195" x14ac:dyDescent="0.2"/>
    <row r="59196" x14ac:dyDescent="0.2"/>
    <row r="59197" x14ac:dyDescent="0.2"/>
    <row r="59198" x14ac:dyDescent="0.2"/>
    <row r="59199" x14ac:dyDescent="0.2"/>
    <row r="59200" x14ac:dyDescent="0.2"/>
    <row r="59201" x14ac:dyDescent="0.2"/>
    <row r="59202" x14ac:dyDescent="0.2"/>
    <row r="59203" x14ac:dyDescent="0.2"/>
    <row r="59204" x14ac:dyDescent="0.2"/>
    <row r="59205" x14ac:dyDescent="0.2"/>
    <row r="59206" x14ac:dyDescent="0.2"/>
    <row r="59207" x14ac:dyDescent="0.2"/>
    <row r="59208" x14ac:dyDescent="0.2"/>
    <row r="59209" x14ac:dyDescent="0.2"/>
    <row r="59210" x14ac:dyDescent="0.2"/>
    <row r="59211" x14ac:dyDescent="0.2"/>
    <row r="59212" x14ac:dyDescent="0.2"/>
    <row r="59213" x14ac:dyDescent="0.2"/>
    <row r="59214" x14ac:dyDescent="0.2"/>
    <row r="59215" x14ac:dyDescent="0.2"/>
    <row r="59216" x14ac:dyDescent="0.2"/>
    <row r="59217" x14ac:dyDescent="0.2"/>
    <row r="59218" x14ac:dyDescent="0.2"/>
    <row r="59219" x14ac:dyDescent="0.2"/>
    <row r="59220" x14ac:dyDescent="0.2"/>
    <row r="59221" x14ac:dyDescent="0.2"/>
    <row r="59222" x14ac:dyDescent="0.2"/>
    <row r="59223" x14ac:dyDescent="0.2"/>
    <row r="59224" x14ac:dyDescent="0.2"/>
    <row r="59225" x14ac:dyDescent="0.2"/>
    <row r="59226" x14ac:dyDescent="0.2"/>
    <row r="59227" x14ac:dyDescent="0.2"/>
    <row r="59228" x14ac:dyDescent="0.2"/>
    <row r="59229" x14ac:dyDescent="0.2"/>
    <row r="59230" x14ac:dyDescent="0.2"/>
    <row r="59231" x14ac:dyDescent="0.2"/>
    <row r="59232" x14ac:dyDescent="0.2"/>
    <row r="59233" x14ac:dyDescent="0.2"/>
    <row r="59234" x14ac:dyDescent="0.2"/>
    <row r="59235" x14ac:dyDescent="0.2"/>
    <row r="59236" x14ac:dyDescent="0.2"/>
    <row r="59237" x14ac:dyDescent="0.2"/>
    <row r="59238" x14ac:dyDescent="0.2"/>
    <row r="59239" x14ac:dyDescent="0.2"/>
    <row r="59240" x14ac:dyDescent="0.2"/>
    <row r="59241" x14ac:dyDescent="0.2"/>
    <row r="59242" x14ac:dyDescent="0.2"/>
    <row r="59243" x14ac:dyDescent="0.2"/>
    <row r="59244" x14ac:dyDescent="0.2"/>
    <row r="59245" x14ac:dyDescent="0.2"/>
    <row r="59246" x14ac:dyDescent="0.2"/>
    <row r="59247" x14ac:dyDescent="0.2"/>
    <row r="59248" x14ac:dyDescent="0.2"/>
    <row r="59249" x14ac:dyDescent="0.2"/>
    <row r="59250" x14ac:dyDescent="0.2"/>
    <row r="59251" x14ac:dyDescent="0.2"/>
    <row r="59252" x14ac:dyDescent="0.2"/>
    <row r="59253" x14ac:dyDescent="0.2"/>
    <row r="59254" x14ac:dyDescent="0.2"/>
    <row r="59255" x14ac:dyDescent="0.2"/>
    <row r="59256" x14ac:dyDescent="0.2"/>
    <row r="59257" x14ac:dyDescent="0.2"/>
    <row r="59258" x14ac:dyDescent="0.2"/>
    <row r="59259" x14ac:dyDescent="0.2"/>
    <row r="59260" x14ac:dyDescent="0.2"/>
    <row r="59261" x14ac:dyDescent="0.2"/>
    <row r="59262" x14ac:dyDescent="0.2"/>
    <row r="59263" x14ac:dyDescent="0.2"/>
    <row r="59264" x14ac:dyDescent="0.2"/>
    <row r="59265" x14ac:dyDescent="0.2"/>
    <row r="59266" x14ac:dyDescent="0.2"/>
    <row r="59267" x14ac:dyDescent="0.2"/>
    <row r="59268" x14ac:dyDescent="0.2"/>
    <row r="59269" x14ac:dyDescent="0.2"/>
    <row r="59270" x14ac:dyDescent="0.2"/>
    <row r="59271" x14ac:dyDescent="0.2"/>
    <row r="59272" x14ac:dyDescent="0.2"/>
    <row r="59273" x14ac:dyDescent="0.2"/>
    <row r="59274" x14ac:dyDescent="0.2"/>
    <row r="59275" x14ac:dyDescent="0.2"/>
    <row r="59276" x14ac:dyDescent="0.2"/>
    <row r="59277" x14ac:dyDescent="0.2"/>
    <row r="59278" x14ac:dyDescent="0.2"/>
    <row r="59279" x14ac:dyDescent="0.2"/>
    <row r="59280" x14ac:dyDescent="0.2"/>
    <row r="59281" x14ac:dyDescent="0.2"/>
    <row r="59282" x14ac:dyDescent="0.2"/>
    <row r="59283" x14ac:dyDescent="0.2"/>
    <row r="59284" x14ac:dyDescent="0.2"/>
    <row r="59285" x14ac:dyDescent="0.2"/>
    <row r="59286" x14ac:dyDescent="0.2"/>
    <row r="59287" x14ac:dyDescent="0.2"/>
    <row r="59288" x14ac:dyDescent="0.2"/>
    <row r="59289" x14ac:dyDescent="0.2"/>
    <row r="59290" x14ac:dyDescent="0.2"/>
    <row r="59291" x14ac:dyDescent="0.2"/>
    <row r="59292" x14ac:dyDescent="0.2"/>
    <row r="59293" x14ac:dyDescent="0.2"/>
    <row r="59294" x14ac:dyDescent="0.2"/>
    <row r="59295" x14ac:dyDescent="0.2"/>
    <row r="59296" x14ac:dyDescent="0.2"/>
    <row r="59297" x14ac:dyDescent="0.2"/>
    <row r="59298" x14ac:dyDescent="0.2"/>
    <row r="59299" x14ac:dyDescent="0.2"/>
    <row r="59300" x14ac:dyDescent="0.2"/>
    <row r="59301" x14ac:dyDescent="0.2"/>
    <row r="59302" x14ac:dyDescent="0.2"/>
    <row r="59303" x14ac:dyDescent="0.2"/>
    <row r="59304" x14ac:dyDescent="0.2"/>
    <row r="59305" x14ac:dyDescent="0.2"/>
    <row r="59306" x14ac:dyDescent="0.2"/>
    <row r="59307" x14ac:dyDescent="0.2"/>
    <row r="59308" x14ac:dyDescent="0.2"/>
    <row r="59309" x14ac:dyDescent="0.2"/>
    <row r="59310" x14ac:dyDescent="0.2"/>
    <row r="59311" x14ac:dyDescent="0.2"/>
    <row r="59312" x14ac:dyDescent="0.2"/>
    <row r="59313" x14ac:dyDescent="0.2"/>
    <row r="59314" x14ac:dyDescent="0.2"/>
    <row r="59315" x14ac:dyDescent="0.2"/>
    <row r="59316" x14ac:dyDescent="0.2"/>
    <row r="59317" x14ac:dyDescent="0.2"/>
    <row r="59318" x14ac:dyDescent="0.2"/>
    <row r="59319" x14ac:dyDescent="0.2"/>
    <row r="59320" x14ac:dyDescent="0.2"/>
    <row r="59321" x14ac:dyDescent="0.2"/>
    <row r="59322" x14ac:dyDescent="0.2"/>
    <row r="59323" x14ac:dyDescent="0.2"/>
    <row r="59324" x14ac:dyDescent="0.2"/>
    <row r="59325" x14ac:dyDescent="0.2"/>
    <row r="59326" x14ac:dyDescent="0.2"/>
    <row r="59327" x14ac:dyDescent="0.2"/>
    <row r="59328" x14ac:dyDescent="0.2"/>
    <row r="59329" x14ac:dyDescent="0.2"/>
    <row r="59330" x14ac:dyDescent="0.2"/>
    <row r="59331" x14ac:dyDescent="0.2"/>
    <row r="59332" x14ac:dyDescent="0.2"/>
    <row r="59333" x14ac:dyDescent="0.2"/>
    <row r="59334" x14ac:dyDescent="0.2"/>
    <row r="59335" x14ac:dyDescent="0.2"/>
    <row r="59336" x14ac:dyDescent="0.2"/>
    <row r="59337" x14ac:dyDescent="0.2"/>
    <row r="59338" x14ac:dyDescent="0.2"/>
    <row r="59339" x14ac:dyDescent="0.2"/>
    <row r="59340" x14ac:dyDescent="0.2"/>
    <row r="59341" x14ac:dyDescent="0.2"/>
    <row r="59342" x14ac:dyDescent="0.2"/>
    <row r="59343" x14ac:dyDescent="0.2"/>
    <row r="59344" x14ac:dyDescent="0.2"/>
    <row r="59345" x14ac:dyDescent="0.2"/>
    <row r="59346" x14ac:dyDescent="0.2"/>
    <row r="59347" x14ac:dyDescent="0.2"/>
    <row r="59348" x14ac:dyDescent="0.2"/>
    <row r="59349" x14ac:dyDescent="0.2"/>
    <row r="59350" x14ac:dyDescent="0.2"/>
    <row r="59351" x14ac:dyDescent="0.2"/>
    <row r="59352" x14ac:dyDescent="0.2"/>
    <row r="59353" x14ac:dyDescent="0.2"/>
    <row r="59354" x14ac:dyDescent="0.2"/>
    <row r="59355" x14ac:dyDescent="0.2"/>
    <row r="59356" x14ac:dyDescent="0.2"/>
    <row r="59357" x14ac:dyDescent="0.2"/>
    <row r="59358" x14ac:dyDescent="0.2"/>
    <row r="59359" x14ac:dyDescent="0.2"/>
    <row r="59360" x14ac:dyDescent="0.2"/>
    <row r="59361" x14ac:dyDescent="0.2"/>
    <row r="59362" x14ac:dyDescent="0.2"/>
    <row r="59363" x14ac:dyDescent="0.2"/>
    <row r="59364" x14ac:dyDescent="0.2"/>
    <row r="59365" x14ac:dyDescent="0.2"/>
    <row r="59366" x14ac:dyDescent="0.2"/>
    <row r="59367" x14ac:dyDescent="0.2"/>
    <row r="59368" x14ac:dyDescent="0.2"/>
    <row r="59369" x14ac:dyDescent="0.2"/>
    <row r="59370" x14ac:dyDescent="0.2"/>
    <row r="59371" x14ac:dyDescent="0.2"/>
    <row r="59372" x14ac:dyDescent="0.2"/>
    <row r="59373" x14ac:dyDescent="0.2"/>
    <row r="59374" x14ac:dyDescent="0.2"/>
    <row r="59375" x14ac:dyDescent="0.2"/>
    <row r="59376" x14ac:dyDescent="0.2"/>
    <row r="59377" x14ac:dyDescent="0.2"/>
    <row r="59378" x14ac:dyDescent="0.2"/>
    <row r="59379" x14ac:dyDescent="0.2"/>
    <row r="59380" x14ac:dyDescent="0.2"/>
    <row r="59381" x14ac:dyDescent="0.2"/>
    <row r="59382" x14ac:dyDescent="0.2"/>
    <row r="59383" x14ac:dyDescent="0.2"/>
    <row r="59384" x14ac:dyDescent="0.2"/>
    <row r="59385" x14ac:dyDescent="0.2"/>
    <row r="59386" x14ac:dyDescent="0.2"/>
    <row r="59387" x14ac:dyDescent="0.2"/>
    <row r="59388" x14ac:dyDescent="0.2"/>
    <row r="59389" x14ac:dyDescent="0.2"/>
    <row r="59390" x14ac:dyDescent="0.2"/>
    <row r="59391" x14ac:dyDescent="0.2"/>
    <row r="59392" x14ac:dyDescent="0.2"/>
    <row r="59393" x14ac:dyDescent="0.2"/>
    <row r="59394" x14ac:dyDescent="0.2"/>
    <row r="59395" x14ac:dyDescent="0.2"/>
    <row r="59396" x14ac:dyDescent="0.2"/>
    <row r="59397" x14ac:dyDescent="0.2"/>
    <row r="59398" x14ac:dyDescent="0.2"/>
    <row r="59399" x14ac:dyDescent="0.2"/>
    <row r="59400" x14ac:dyDescent="0.2"/>
    <row r="59401" x14ac:dyDescent="0.2"/>
    <row r="59402" x14ac:dyDescent="0.2"/>
    <row r="59403" x14ac:dyDescent="0.2"/>
    <row r="59404" x14ac:dyDescent="0.2"/>
    <row r="59405" x14ac:dyDescent="0.2"/>
    <row r="59406" x14ac:dyDescent="0.2"/>
    <row r="59407" x14ac:dyDescent="0.2"/>
    <row r="59408" x14ac:dyDescent="0.2"/>
    <row r="59409" x14ac:dyDescent="0.2"/>
    <row r="59410" x14ac:dyDescent="0.2"/>
    <row r="59411" x14ac:dyDescent="0.2"/>
    <row r="59412" x14ac:dyDescent="0.2"/>
    <row r="59413" x14ac:dyDescent="0.2"/>
    <row r="59414" x14ac:dyDescent="0.2"/>
    <row r="59415" x14ac:dyDescent="0.2"/>
    <row r="59416" x14ac:dyDescent="0.2"/>
    <row r="59417" x14ac:dyDescent="0.2"/>
    <row r="59418" x14ac:dyDescent="0.2"/>
    <row r="59419" x14ac:dyDescent="0.2"/>
    <row r="59420" x14ac:dyDescent="0.2"/>
    <row r="59421" x14ac:dyDescent="0.2"/>
    <row r="59422" x14ac:dyDescent="0.2"/>
    <row r="59423" x14ac:dyDescent="0.2"/>
    <row r="59424" x14ac:dyDescent="0.2"/>
    <row r="59425" x14ac:dyDescent="0.2"/>
    <row r="59426" x14ac:dyDescent="0.2"/>
    <row r="59427" x14ac:dyDescent="0.2"/>
    <row r="59428" x14ac:dyDescent="0.2"/>
    <row r="59429" x14ac:dyDescent="0.2"/>
    <row r="59430" x14ac:dyDescent="0.2"/>
    <row r="59431" x14ac:dyDescent="0.2"/>
    <row r="59432" x14ac:dyDescent="0.2"/>
    <row r="59433" x14ac:dyDescent="0.2"/>
    <row r="59434" x14ac:dyDescent="0.2"/>
    <row r="59435" x14ac:dyDescent="0.2"/>
    <row r="59436" x14ac:dyDescent="0.2"/>
    <row r="59437" x14ac:dyDescent="0.2"/>
    <row r="59438" x14ac:dyDescent="0.2"/>
    <row r="59439" x14ac:dyDescent="0.2"/>
    <row r="59440" x14ac:dyDescent="0.2"/>
    <row r="59441" x14ac:dyDescent="0.2"/>
    <row r="59442" x14ac:dyDescent="0.2"/>
    <row r="59443" x14ac:dyDescent="0.2"/>
    <row r="59444" x14ac:dyDescent="0.2"/>
    <row r="59445" x14ac:dyDescent="0.2"/>
    <row r="59446" x14ac:dyDescent="0.2"/>
    <row r="59447" x14ac:dyDescent="0.2"/>
    <row r="59448" x14ac:dyDescent="0.2"/>
    <row r="59449" x14ac:dyDescent="0.2"/>
    <row r="59450" x14ac:dyDescent="0.2"/>
    <row r="59451" x14ac:dyDescent="0.2"/>
    <row r="59452" x14ac:dyDescent="0.2"/>
    <row r="59453" x14ac:dyDescent="0.2"/>
    <row r="59454" x14ac:dyDescent="0.2"/>
    <row r="59455" x14ac:dyDescent="0.2"/>
    <row r="59456" x14ac:dyDescent="0.2"/>
    <row r="59457" x14ac:dyDescent="0.2"/>
    <row r="59458" x14ac:dyDescent="0.2"/>
    <row r="59459" x14ac:dyDescent="0.2"/>
    <row r="59460" x14ac:dyDescent="0.2"/>
    <row r="59461" x14ac:dyDescent="0.2"/>
    <row r="59462" x14ac:dyDescent="0.2"/>
    <row r="59463" x14ac:dyDescent="0.2"/>
    <row r="59464" x14ac:dyDescent="0.2"/>
    <row r="59465" x14ac:dyDescent="0.2"/>
    <row r="59466" x14ac:dyDescent="0.2"/>
    <row r="59467" x14ac:dyDescent="0.2"/>
    <row r="59468" x14ac:dyDescent="0.2"/>
    <row r="59469" x14ac:dyDescent="0.2"/>
    <row r="59470" x14ac:dyDescent="0.2"/>
    <row r="59471" x14ac:dyDescent="0.2"/>
    <row r="59472" x14ac:dyDescent="0.2"/>
    <row r="59473" x14ac:dyDescent="0.2"/>
    <row r="59474" x14ac:dyDescent="0.2"/>
    <row r="59475" x14ac:dyDescent="0.2"/>
    <row r="59476" x14ac:dyDescent="0.2"/>
    <row r="59477" x14ac:dyDescent="0.2"/>
    <row r="59478" x14ac:dyDescent="0.2"/>
    <row r="59479" x14ac:dyDescent="0.2"/>
    <row r="59480" x14ac:dyDescent="0.2"/>
    <row r="59481" x14ac:dyDescent="0.2"/>
    <row r="59482" x14ac:dyDescent="0.2"/>
    <row r="59483" x14ac:dyDescent="0.2"/>
    <row r="59484" x14ac:dyDescent="0.2"/>
    <row r="59485" x14ac:dyDescent="0.2"/>
    <row r="59486" x14ac:dyDescent="0.2"/>
    <row r="59487" x14ac:dyDescent="0.2"/>
    <row r="59488" x14ac:dyDescent="0.2"/>
    <row r="59489" x14ac:dyDescent="0.2"/>
    <row r="59490" x14ac:dyDescent="0.2"/>
    <row r="59491" x14ac:dyDescent="0.2"/>
    <row r="59492" x14ac:dyDescent="0.2"/>
    <row r="59493" x14ac:dyDescent="0.2"/>
    <row r="59494" x14ac:dyDescent="0.2"/>
    <row r="59495" x14ac:dyDescent="0.2"/>
    <row r="59496" x14ac:dyDescent="0.2"/>
    <row r="59497" x14ac:dyDescent="0.2"/>
    <row r="59498" x14ac:dyDescent="0.2"/>
    <row r="59499" x14ac:dyDescent="0.2"/>
    <row r="59500" x14ac:dyDescent="0.2"/>
    <row r="59501" x14ac:dyDescent="0.2"/>
    <row r="59502" x14ac:dyDescent="0.2"/>
    <row r="59503" x14ac:dyDescent="0.2"/>
    <row r="59504" x14ac:dyDescent="0.2"/>
    <row r="59505" x14ac:dyDescent="0.2"/>
    <row r="59506" x14ac:dyDescent="0.2"/>
    <row r="59507" x14ac:dyDescent="0.2"/>
    <row r="59508" x14ac:dyDescent="0.2"/>
    <row r="59509" x14ac:dyDescent="0.2"/>
    <row r="59510" x14ac:dyDescent="0.2"/>
    <row r="59511" x14ac:dyDescent="0.2"/>
    <row r="59512" x14ac:dyDescent="0.2"/>
    <row r="59513" x14ac:dyDescent="0.2"/>
    <row r="59514" x14ac:dyDescent="0.2"/>
    <row r="59515" x14ac:dyDescent="0.2"/>
    <row r="59516" x14ac:dyDescent="0.2"/>
    <row r="59517" x14ac:dyDescent="0.2"/>
    <row r="59518" x14ac:dyDescent="0.2"/>
    <row r="59519" x14ac:dyDescent="0.2"/>
    <row r="59520" x14ac:dyDescent="0.2"/>
    <row r="59521" x14ac:dyDescent="0.2"/>
    <row r="59522" x14ac:dyDescent="0.2"/>
    <row r="59523" x14ac:dyDescent="0.2"/>
    <row r="59524" x14ac:dyDescent="0.2"/>
    <row r="59525" x14ac:dyDescent="0.2"/>
    <row r="59526" x14ac:dyDescent="0.2"/>
    <row r="59527" x14ac:dyDescent="0.2"/>
    <row r="59528" x14ac:dyDescent="0.2"/>
    <row r="59529" x14ac:dyDescent="0.2"/>
    <row r="59530" x14ac:dyDescent="0.2"/>
    <row r="59531" x14ac:dyDescent="0.2"/>
    <row r="59532" x14ac:dyDescent="0.2"/>
    <row r="59533" x14ac:dyDescent="0.2"/>
    <row r="59534" x14ac:dyDescent="0.2"/>
    <row r="59535" x14ac:dyDescent="0.2"/>
    <row r="59536" x14ac:dyDescent="0.2"/>
    <row r="59537" x14ac:dyDescent="0.2"/>
    <row r="59538" x14ac:dyDescent="0.2"/>
    <row r="59539" x14ac:dyDescent="0.2"/>
    <row r="59540" x14ac:dyDescent="0.2"/>
    <row r="59541" x14ac:dyDescent="0.2"/>
    <row r="59542" x14ac:dyDescent="0.2"/>
    <row r="59543" x14ac:dyDescent="0.2"/>
    <row r="59544" x14ac:dyDescent="0.2"/>
    <row r="59545" x14ac:dyDescent="0.2"/>
    <row r="59546" x14ac:dyDescent="0.2"/>
    <row r="59547" x14ac:dyDescent="0.2"/>
    <row r="59548" x14ac:dyDescent="0.2"/>
    <row r="59549" x14ac:dyDescent="0.2"/>
    <row r="59550" x14ac:dyDescent="0.2"/>
    <row r="59551" x14ac:dyDescent="0.2"/>
    <row r="59552" x14ac:dyDescent="0.2"/>
    <row r="59553" x14ac:dyDescent="0.2"/>
    <row r="59554" x14ac:dyDescent="0.2"/>
    <row r="59555" x14ac:dyDescent="0.2"/>
    <row r="59556" x14ac:dyDescent="0.2"/>
    <row r="59557" x14ac:dyDescent="0.2"/>
    <row r="59558" x14ac:dyDescent="0.2"/>
    <row r="59559" x14ac:dyDescent="0.2"/>
    <row r="59560" x14ac:dyDescent="0.2"/>
    <row r="59561" x14ac:dyDescent="0.2"/>
    <row r="59562" x14ac:dyDescent="0.2"/>
    <row r="59563" x14ac:dyDescent="0.2"/>
    <row r="59564" x14ac:dyDescent="0.2"/>
    <row r="59565" x14ac:dyDescent="0.2"/>
    <row r="59566" x14ac:dyDescent="0.2"/>
    <row r="59567" x14ac:dyDescent="0.2"/>
    <row r="59568" x14ac:dyDescent="0.2"/>
    <row r="59569" x14ac:dyDescent="0.2"/>
    <row r="59570" x14ac:dyDescent="0.2"/>
    <row r="59571" x14ac:dyDescent="0.2"/>
    <row r="59572" x14ac:dyDescent="0.2"/>
    <row r="59573" x14ac:dyDescent="0.2"/>
    <row r="59574" x14ac:dyDescent="0.2"/>
    <row r="59575" x14ac:dyDescent="0.2"/>
    <row r="59576" x14ac:dyDescent="0.2"/>
    <row r="59577" x14ac:dyDescent="0.2"/>
    <row r="59578" x14ac:dyDescent="0.2"/>
    <row r="59579" x14ac:dyDescent="0.2"/>
    <row r="59580" x14ac:dyDescent="0.2"/>
    <row r="59581" x14ac:dyDescent="0.2"/>
    <row r="59582" x14ac:dyDescent="0.2"/>
    <row r="59583" x14ac:dyDescent="0.2"/>
    <row r="59584" x14ac:dyDescent="0.2"/>
    <row r="59585" x14ac:dyDescent="0.2"/>
    <row r="59586" x14ac:dyDescent="0.2"/>
    <row r="59587" x14ac:dyDescent="0.2"/>
    <row r="59588" x14ac:dyDescent="0.2"/>
    <row r="59589" x14ac:dyDescent="0.2"/>
    <row r="59590" x14ac:dyDescent="0.2"/>
    <row r="59591" x14ac:dyDescent="0.2"/>
    <row r="59592" x14ac:dyDescent="0.2"/>
    <row r="59593" x14ac:dyDescent="0.2"/>
    <row r="59594" x14ac:dyDescent="0.2"/>
    <row r="59595" x14ac:dyDescent="0.2"/>
    <row r="59596" x14ac:dyDescent="0.2"/>
    <row r="59597" x14ac:dyDescent="0.2"/>
    <row r="59598" x14ac:dyDescent="0.2"/>
    <row r="59599" x14ac:dyDescent="0.2"/>
    <row r="59600" x14ac:dyDescent="0.2"/>
    <row r="59601" x14ac:dyDescent="0.2"/>
    <row r="59602" x14ac:dyDescent="0.2"/>
    <row r="59603" x14ac:dyDescent="0.2"/>
    <row r="59604" x14ac:dyDescent="0.2"/>
    <row r="59605" x14ac:dyDescent="0.2"/>
    <row r="59606" x14ac:dyDescent="0.2"/>
    <row r="59607" x14ac:dyDescent="0.2"/>
    <row r="59608" x14ac:dyDescent="0.2"/>
    <row r="59609" x14ac:dyDescent="0.2"/>
    <row r="59610" x14ac:dyDescent="0.2"/>
    <row r="59611" x14ac:dyDescent="0.2"/>
    <row r="59612" x14ac:dyDescent="0.2"/>
    <row r="59613" x14ac:dyDescent="0.2"/>
    <row r="59614" x14ac:dyDescent="0.2"/>
    <row r="59615" x14ac:dyDescent="0.2"/>
    <row r="59616" x14ac:dyDescent="0.2"/>
    <row r="59617" x14ac:dyDescent="0.2"/>
    <row r="59618" x14ac:dyDescent="0.2"/>
    <row r="59619" x14ac:dyDescent="0.2"/>
    <row r="59620" x14ac:dyDescent="0.2"/>
    <row r="59621" x14ac:dyDescent="0.2"/>
    <row r="59622" x14ac:dyDescent="0.2"/>
    <row r="59623" x14ac:dyDescent="0.2"/>
    <row r="59624" x14ac:dyDescent="0.2"/>
    <row r="59625" x14ac:dyDescent="0.2"/>
    <row r="59626" x14ac:dyDescent="0.2"/>
    <row r="59627" x14ac:dyDescent="0.2"/>
    <row r="59628" x14ac:dyDescent="0.2"/>
    <row r="59629" x14ac:dyDescent="0.2"/>
    <row r="59630" x14ac:dyDescent="0.2"/>
    <row r="59631" x14ac:dyDescent="0.2"/>
    <row r="59632" x14ac:dyDescent="0.2"/>
    <row r="59633" x14ac:dyDescent="0.2"/>
    <row r="59634" x14ac:dyDescent="0.2"/>
    <row r="59635" x14ac:dyDescent="0.2"/>
    <row r="59636" x14ac:dyDescent="0.2"/>
    <row r="59637" x14ac:dyDescent="0.2"/>
    <row r="59638" x14ac:dyDescent="0.2"/>
    <row r="59639" x14ac:dyDescent="0.2"/>
    <row r="59640" x14ac:dyDescent="0.2"/>
    <row r="59641" x14ac:dyDescent="0.2"/>
    <row r="59642" x14ac:dyDescent="0.2"/>
    <row r="59643" x14ac:dyDescent="0.2"/>
    <row r="59644" x14ac:dyDescent="0.2"/>
    <row r="59645" x14ac:dyDescent="0.2"/>
    <row r="59646" x14ac:dyDescent="0.2"/>
    <row r="59647" x14ac:dyDescent="0.2"/>
    <row r="59648" x14ac:dyDescent="0.2"/>
    <row r="59649" x14ac:dyDescent="0.2"/>
    <row r="59650" x14ac:dyDescent="0.2"/>
    <row r="59651" x14ac:dyDescent="0.2"/>
    <row r="59652" x14ac:dyDescent="0.2"/>
    <row r="59653" x14ac:dyDescent="0.2"/>
    <row r="59654" x14ac:dyDescent="0.2"/>
    <row r="59655" x14ac:dyDescent="0.2"/>
    <row r="59656" x14ac:dyDescent="0.2"/>
    <row r="59657" x14ac:dyDescent="0.2"/>
    <row r="59658" x14ac:dyDescent="0.2"/>
    <row r="59659" x14ac:dyDescent="0.2"/>
    <row r="59660" x14ac:dyDescent="0.2"/>
    <row r="59661" x14ac:dyDescent="0.2"/>
    <row r="59662" x14ac:dyDescent="0.2"/>
    <row r="59663" x14ac:dyDescent="0.2"/>
    <row r="59664" x14ac:dyDescent="0.2"/>
    <row r="59665" x14ac:dyDescent="0.2"/>
    <row r="59666" x14ac:dyDescent="0.2"/>
    <row r="59667" x14ac:dyDescent="0.2"/>
    <row r="59668" x14ac:dyDescent="0.2"/>
    <row r="59669" x14ac:dyDescent="0.2"/>
    <row r="59670" x14ac:dyDescent="0.2"/>
    <row r="59671" x14ac:dyDescent="0.2"/>
    <row r="59672" x14ac:dyDescent="0.2"/>
    <row r="59673" x14ac:dyDescent="0.2"/>
    <row r="59674" x14ac:dyDescent="0.2"/>
    <row r="59675" x14ac:dyDescent="0.2"/>
    <row r="59676" x14ac:dyDescent="0.2"/>
    <row r="59677" x14ac:dyDescent="0.2"/>
    <row r="59678" x14ac:dyDescent="0.2"/>
    <row r="59679" x14ac:dyDescent="0.2"/>
    <row r="59680" x14ac:dyDescent="0.2"/>
    <row r="59681" x14ac:dyDescent="0.2"/>
    <row r="59682" x14ac:dyDescent="0.2"/>
    <row r="59683" x14ac:dyDescent="0.2"/>
    <row r="59684" x14ac:dyDescent="0.2"/>
    <row r="59685" x14ac:dyDescent="0.2"/>
    <row r="59686" x14ac:dyDescent="0.2"/>
    <row r="59687" x14ac:dyDescent="0.2"/>
    <row r="59688" x14ac:dyDescent="0.2"/>
    <row r="59689" x14ac:dyDescent="0.2"/>
    <row r="59690" x14ac:dyDescent="0.2"/>
    <row r="59691" x14ac:dyDescent="0.2"/>
    <row r="59692" x14ac:dyDescent="0.2"/>
    <row r="59693" x14ac:dyDescent="0.2"/>
    <row r="59694" x14ac:dyDescent="0.2"/>
    <row r="59695" x14ac:dyDescent="0.2"/>
    <row r="59696" x14ac:dyDescent="0.2"/>
    <row r="59697" x14ac:dyDescent="0.2"/>
    <row r="59698" x14ac:dyDescent="0.2"/>
    <row r="59699" x14ac:dyDescent="0.2"/>
    <row r="59700" x14ac:dyDescent="0.2"/>
    <row r="59701" x14ac:dyDescent="0.2"/>
    <row r="59702" x14ac:dyDescent="0.2"/>
    <row r="59703" x14ac:dyDescent="0.2"/>
    <row r="59704" x14ac:dyDescent="0.2"/>
    <row r="59705" x14ac:dyDescent="0.2"/>
    <row r="59706" x14ac:dyDescent="0.2"/>
    <row r="59707" x14ac:dyDescent="0.2"/>
    <row r="59708" x14ac:dyDescent="0.2"/>
    <row r="59709" x14ac:dyDescent="0.2"/>
    <row r="59710" x14ac:dyDescent="0.2"/>
    <row r="59711" x14ac:dyDescent="0.2"/>
    <row r="59712" x14ac:dyDescent="0.2"/>
    <row r="59713" x14ac:dyDescent="0.2"/>
    <row r="59714" x14ac:dyDescent="0.2"/>
    <row r="59715" x14ac:dyDescent="0.2"/>
    <row r="59716" x14ac:dyDescent="0.2"/>
    <row r="59717" x14ac:dyDescent="0.2"/>
    <row r="59718" x14ac:dyDescent="0.2"/>
    <row r="59719" x14ac:dyDescent="0.2"/>
    <row r="59720" x14ac:dyDescent="0.2"/>
    <row r="59721" x14ac:dyDescent="0.2"/>
    <row r="59722" x14ac:dyDescent="0.2"/>
    <row r="59723" x14ac:dyDescent="0.2"/>
    <row r="59724" x14ac:dyDescent="0.2"/>
    <row r="59725" x14ac:dyDescent="0.2"/>
    <row r="59726" x14ac:dyDescent="0.2"/>
    <row r="59727" x14ac:dyDescent="0.2"/>
    <row r="59728" x14ac:dyDescent="0.2"/>
    <row r="59729" x14ac:dyDescent="0.2"/>
    <row r="59730" x14ac:dyDescent="0.2"/>
    <row r="59731" x14ac:dyDescent="0.2"/>
    <row r="59732" x14ac:dyDescent="0.2"/>
    <row r="59733" x14ac:dyDescent="0.2"/>
    <row r="59734" x14ac:dyDescent="0.2"/>
    <row r="59735" x14ac:dyDescent="0.2"/>
    <row r="59736" x14ac:dyDescent="0.2"/>
    <row r="59737" x14ac:dyDescent="0.2"/>
    <row r="59738" x14ac:dyDescent="0.2"/>
    <row r="59739" x14ac:dyDescent="0.2"/>
    <row r="59740" x14ac:dyDescent="0.2"/>
    <row r="59741" x14ac:dyDescent="0.2"/>
    <row r="59742" x14ac:dyDescent="0.2"/>
    <row r="59743" x14ac:dyDescent="0.2"/>
    <row r="59744" x14ac:dyDescent="0.2"/>
    <row r="59745" x14ac:dyDescent="0.2"/>
    <row r="59746" x14ac:dyDescent="0.2"/>
    <row r="59747" x14ac:dyDescent="0.2"/>
    <row r="59748" x14ac:dyDescent="0.2"/>
    <row r="59749" x14ac:dyDescent="0.2"/>
    <row r="59750" x14ac:dyDescent="0.2"/>
    <row r="59751" x14ac:dyDescent="0.2"/>
    <row r="59752" x14ac:dyDescent="0.2"/>
    <row r="59753" x14ac:dyDescent="0.2"/>
    <row r="59754" x14ac:dyDescent="0.2"/>
    <row r="59755" x14ac:dyDescent="0.2"/>
    <row r="59756" x14ac:dyDescent="0.2"/>
    <row r="59757" x14ac:dyDescent="0.2"/>
    <row r="59758" x14ac:dyDescent="0.2"/>
    <row r="59759" x14ac:dyDescent="0.2"/>
    <row r="59760" x14ac:dyDescent="0.2"/>
    <row r="59761" x14ac:dyDescent="0.2"/>
    <row r="59762" x14ac:dyDescent="0.2"/>
    <row r="59763" x14ac:dyDescent="0.2"/>
    <row r="59764" x14ac:dyDescent="0.2"/>
    <row r="59765" x14ac:dyDescent="0.2"/>
    <row r="59766" x14ac:dyDescent="0.2"/>
    <row r="59767" x14ac:dyDescent="0.2"/>
    <row r="59768" x14ac:dyDescent="0.2"/>
    <row r="59769" x14ac:dyDescent="0.2"/>
    <row r="59770" x14ac:dyDescent="0.2"/>
    <row r="59771" x14ac:dyDescent="0.2"/>
    <row r="59772" x14ac:dyDescent="0.2"/>
    <row r="59773" x14ac:dyDescent="0.2"/>
    <row r="59774" x14ac:dyDescent="0.2"/>
    <row r="59775" x14ac:dyDescent="0.2"/>
    <row r="59776" x14ac:dyDescent="0.2"/>
    <row r="59777" x14ac:dyDescent="0.2"/>
    <row r="59778" x14ac:dyDescent="0.2"/>
    <row r="59779" x14ac:dyDescent="0.2"/>
    <row r="59780" x14ac:dyDescent="0.2"/>
    <row r="59781" x14ac:dyDescent="0.2"/>
    <row r="59782" x14ac:dyDescent="0.2"/>
    <row r="59783" x14ac:dyDescent="0.2"/>
    <row r="59784" x14ac:dyDescent="0.2"/>
    <row r="59785" x14ac:dyDescent="0.2"/>
    <row r="59786" x14ac:dyDescent="0.2"/>
    <row r="59787" x14ac:dyDescent="0.2"/>
    <row r="59788" x14ac:dyDescent="0.2"/>
    <row r="59789" x14ac:dyDescent="0.2"/>
    <row r="59790" x14ac:dyDescent="0.2"/>
    <row r="59791" x14ac:dyDescent="0.2"/>
    <row r="59792" x14ac:dyDescent="0.2"/>
    <row r="59793" x14ac:dyDescent="0.2"/>
    <row r="59794" x14ac:dyDescent="0.2"/>
    <row r="59795" x14ac:dyDescent="0.2"/>
    <row r="59796" x14ac:dyDescent="0.2"/>
    <row r="59797" x14ac:dyDescent="0.2"/>
    <row r="59798" x14ac:dyDescent="0.2"/>
    <row r="59799" x14ac:dyDescent="0.2"/>
    <row r="59800" x14ac:dyDescent="0.2"/>
    <row r="59801" x14ac:dyDescent="0.2"/>
    <row r="59802" x14ac:dyDescent="0.2"/>
    <row r="59803" x14ac:dyDescent="0.2"/>
    <row r="59804" x14ac:dyDescent="0.2"/>
    <row r="59805" x14ac:dyDescent="0.2"/>
    <row r="59806" x14ac:dyDescent="0.2"/>
    <row r="59807" x14ac:dyDescent="0.2"/>
    <row r="59808" x14ac:dyDescent="0.2"/>
    <row r="59809" x14ac:dyDescent="0.2"/>
    <row r="59810" x14ac:dyDescent="0.2"/>
    <row r="59811" x14ac:dyDescent="0.2"/>
    <row r="59812" x14ac:dyDescent="0.2"/>
    <row r="59813" x14ac:dyDescent="0.2"/>
    <row r="59814" x14ac:dyDescent="0.2"/>
    <row r="59815" x14ac:dyDescent="0.2"/>
    <row r="59816" x14ac:dyDescent="0.2"/>
    <row r="59817" x14ac:dyDescent="0.2"/>
    <row r="59818" x14ac:dyDescent="0.2"/>
    <row r="59819" x14ac:dyDescent="0.2"/>
    <row r="59820" x14ac:dyDescent="0.2"/>
    <row r="59821" x14ac:dyDescent="0.2"/>
    <row r="59822" x14ac:dyDescent="0.2"/>
    <row r="59823" x14ac:dyDescent="0.2"/>
    <row r="59824" x14ac:dyDescent="0.2"/>
    <row r="59825" x14ac:dyDescent="0.2"/>
    <row r="59826" x14ac:dyDescent="0.2"/>
    <row r="59827" x14ac:dyDescent="0.2"/>
    <row r="59828" x14ac:dyDescent="0.2"/>
    <row r="59829" x14ac:dyDescent="0.2"/>
    <row r="59830" x14ac:dyDescent="0.2"/>
    <row r="59831" x14ac:dyDescent="0.2"/>
    <row r="59832" x14ac:dyDescent="0.2"/>
    <row r="59833" x14ac:dyDescent="0.2"/>
    <row r="59834" x14ac:dyDescent="0.2"/>
    <row r="59835" x14ac:dyDescent="0.2"/>
    <row r="59836" x14ac:dyDescent="0.2"/>
    <row r="59837" x14ac:dyDescent="0.2"/>
    <row r="59838" x14ac:dyDescent="0.2"/>
    <row r="59839" x14ac:dyDescent="0.2"/>
    <row r="59840" x14ac:dyDescent="0.2"/>
    <row r="59841" x14ac:dyDescent="0.2"/>
    <row r="59842" x14ac:dyDescent="0.2"/>
    <row r="59843" x14ac:dyDescent="0.2"/>
    <row r="59844" x14ac:dyDescent="0.2"/>
    <row r="59845" x14ac:dyDescent="0.2"/>
    <row r="59846" x14ac:dyDescent="0.2"/>
    <row r="59847" x14ac:dyDescent="0.2"/>
    <row r="59848" x14ac:dyDescent="0.2"/>
    <row r="59849" x14ac:dyDescent="0.2"/>
    <row r="59850" x14ac:dyDescent="0.2"/>
    <row r="59851" x14ac:dyDescent="0.2"/>
    <row r="59852" x14ac:dyDescent="0.2"/>
    <row r="59853" x14ac:dyDescent="0.2"/>
    <row r="59854" x14ac:dyDescent="0.2"/>
    <row r="59855" x14ac:dyDescent="0.2"/>
    <row r="59856" x14ac:dyDescent="0.2"/>
    <row r="59857" x14ac:dyDescent="0.2"/>
    <row r="59858" x14ac:dyDescent="0.2"/>
    <row r="59859" x14ac:dyDescent="0.2"/>
    <row r="59860" x14ac:dyDescent="0.2"/>
    <row r="59861" x14ac:dyDescent="0.2"/>
    <row r="59862" x14ac:dyDescent="0.2"/>
    <row r="59863" x14ac:dyDescent="0.2"/>
    <row r="59864" x14ac:dyDescent="0.2"/>
    <row r="59865" x14ac:dyDescent="0.2"/>
    <row r="59866" x14ac:dyDescent="0.2"/>
    <row r="59867" x14ac:dyDescent="0.2"/>
    <row r="59868" x14ac:dyDescent="0.2"/>
    <row r="59869" x14ac:dyDescent="0.2"/>
    <row r="59870" x14ac:dyDescent="0.2"/>
    <row r="59871" x14ac:dyDescent="0.2"/>
    <row r="59872" x14ac:dyDescent="0.2"/>
    <row r="59873" x14ac:dyDescent="0.2"/>
    <row r="59874" x14ac:dyDescent="0.2"/>
    <row r="59875" x14ac:dyDescent="0.2"/>
    <row r="59876" x14ac:dyDescent="0.2"/>
    <row r="59877" x14ac:dyDescent="0.2"/>
    <row r="59878" x14ac:dyDescent="0.2"/>
    <row r="59879" x14ac:dyDescent="0.2"/>
    <row r="59880" x14ac:dyDescent="0.2"/>
    <row r="59881" x14ac:dyDescent="0.2"/>
    <row r="59882" x14ac:dyDescent="0.2"/>
    <row r="59883" x14ac:dyDescent="0.2"/>
    <row r="59884" x14ac:dyDescent="0.2"/>
    <row r="59885" x14ac:dyDescent="0.2"/>
    <row r="59886" x14ac:dyDescent="0.2"/>
    <row r="59887" x14ac:dyDescent="0.2"/>
    <row r="59888" x14ac:dyDescent="0.2"/>
    <row r="59889" x14ac:dyDescent="0.2"/>
    <row r="59890" x14ac:dyDescent="0.2"/>
    <row r="59891" x14ac:dyDescent="0.2"/>
    <row r="59892" x14ac:dyDescent="0.2"/>
    <row r="59893" x14ac:dyDescent="0.2"/>
    <row r="59894" x14ac:dyDescent="0.2"/>
    <row r="59895" x14ac:dyDescent="0.2"/>
    <row r="59896" x14ac:dyDescent="0.2"/>
    <row r="59897" x14ac:dyDescent="0.2"/>
    <row r="59898" x14ac:dyDescent="0.2"/>
    <row r="59899" x14ac:dyDescent="0.2"/>
    <row r="59900" x14ac:dyDescent="0.2"/>
    <row r="59901" x14ac:dyDescent="0.2"/>
    <row r="59902" x14ac:dyDescent="0.2"/>
    <row r="59903" x14ac:dyDescent="0.2"/>
    <row r="59904" x14ac:dyDescent="0.2"/>
    <row r="59905" x14ac:dyDescent="0.2"/>
    <row r="59906" x14ac:dyDescent="0.2"/>
    <row r="59907" x14ac:dyDescent="0.2"/>
    <row r="59908" x14ac:dyDescent="0.2"/>
    <row r="59909" x14ac:dyDescent="0.2"/>
    <row r="59910" x14ac:dyDescent="0.2"/>
    <row r="59911" x14ac:dyDescent="0.2"/>
    <row r="59912" x14ac:dyDescent="0.2"/>
    <row r="59913" x14ac:dyDescent="0.2"/>
    <row r="59914" x14ac:dyDescent="0.2"/>
    <row r="59915" x14ac:dyDescent="0.2"/>
    <row r="59916" x14ac:dyDescent="0.2"/>
    <row r="59917" x14ac:dyDescent="0.2"/>
    <row r="59918" x14ac:dyDescent="0.2"/>
    <row r="59919" x14ac:dyDescent="0.2"/>
    <row r="59920" x14ac:dyDescent="0.2"/>
    <row r="59921" x14ac:dyDescent="0.2"/>
    <row r="59922" x14ac:dyDescent="0.2"/>
    <row r="59923" x14ac:dyDescent="0.2"/>
    <row r="59924" x14ac:dyDescent="0.2"/>
    <row r="59925" x14ac:dyDescent="0.2"/>
    <row r="59926" x14ac:dyDescent="0.2"/>
    <row r="59927" x14ac:dyDescent="0.2"/>
    <row r="59928" x14ac:dyDescent="0.2"/>
    <row r="59929" x14ac:dyDescent="0.2"/>
    <row r="59930" x14ac:dyDescent="0.2"/>
    <row r="59931" x14ac:dyDescent="0.2"/>
    <row r="59932" x14ac:dyDescent="0.2"/>
    <row r="59933" x14ac:dyDescent="0.2"/>
    <row r="59934" x14ac:dyDescent="0.2"/>
    <row r="59935" x14ac:dyDescent="0.2"/>
    <row r="59936" x14ac:dyDescent="0.2"/>
    <row r="59937" x14ac:dyDescent="0.2"/>
    <row r="59938" x14ac:dyDescent="0.2"/>
    <row r="59939" x14ac:dyDescent="0.2"/>
    <row r="59940" x14ac:dyDescent="0.2"/>
    <row r="59941" x14ac:dyDescent="0.2"/>
    <row r="59942" x14ac:dyDescent="0.2"/>
    <row r="59943" x14ac:dyDescent="0.2"/>
    <row r="59944" x14ac:dyDescent="0.2"/>
    <row r="59945" x14ac:dyDescent="0.2"/>
    <row r="59946" x14ac:dyDescent="0.2"/>
    <row r="59947" x14ac:dyDescent="0.2"/>
    <row r="59948" x14ac:dyDescent="0.2"/>
    <row r="59949" x14ac:dyDescent="0.2"/>
    <row r="59950" x14ac:dyDescent="0.2"/>
    <row r="59951" x14ac:dyDescent="0.2"/>
    <row r="59952" x14ac:dyDescent="0.2"/>
    <row r="59953" x14ac:dyDescent="0.2"/>
    <row r="59954" x14ac:dyDescent="0.2"/>
    <row r="59955" x14ac:dyDescent="0.2"/>
    <row r="59956" x14ac:dyDescent="0.2"/>
    <row r="59957" x14ac:dyDescent="0.2"/>
    <row r="59958" x14ac:dyDescent="0.2"/>
    <row r="59959" x14ac:dyDescent="0.2"/>
    <row r="59960" x14ac:dyDescent="0.2"/>
    <row r="59961" x14ac:dyDescent="0.2"/>
    <row r="59962" x14ac:dyDescent="0.2"/>
    <row r="59963" x14ac:dyDescent="0.2"/>
    <row r="59964" x14ac:dyDescent="0.2"/>
    <row r="59965" x14ac:dyDescent="0.2"/>
    <row r="59966" x14ac:dyDescent="0.2"/>
    <row r="59967" x14ac:dyDescent="0.2"/>
    <row r="59968" x14ac:dyDescent="0.2"/>
    <row r="59969" x14ac:dyDescent="0.2"/>
    <row r="59970" x14ac:dyDescent="0.2"/>
    <row r="59971" x14ac:dyDescent="0.2"/>
    <row r="59972" x14ac:dyDescent="0.2"/>
    <row r="59973" x14ac:dyDescent="0.2"/>
    <row r="59974" x14ac:dyDescent="0.2"/>
    <row r="59975" x14ac:dyDescent="0.2"/>
    <row r="59976" x14ac:dyDescent="0.2"/>
    <row r="59977" x14ac:dyDescent="0.2"/>
    <row r="59978" x14ac:dyDescent="0.2"/>
    <row r="59979" x14ac:dyDescent="0.2"/>
    <row r="59980" x14ac:dyDescent="0.2"/>
    <row r="59981" x14ac:dyDescent="0.2"/>
    <row r="59982" x14ac:dyDescent="0.2"/>
    <row r="59983" x14ac:dyDescent="0.2"/>
    <row r="59984" x14ac:dyDescent="0.2"/>
    <row r="59985" x14ac:dyDescent="0.2"/>
    <row r="59986" x14ac:dyDescent="0.2"/>
    <row r="59987" x14ac:dyDescent="0.2"/>
    <row r="59988" x14ac:dyDescent="0.2"/>
    <row r="59989" x14ac:dyDescent="0.2"/>
    <row r="59990" x14ac:dyDescent="0.2"/>
    <row r="59991" x14ac:dyDescent="0.2"/>
    <row r="59992" x14ac:dyDescent="0.2"/>
    <row r="59993" x14ac:dyDescent="0.2"/>
    <row r="59994" x14ac:dyDescent="0.2"/>
    <row r="59995" x14ac:dyDescent="0.2"/>
    <row r="59996" x14ac:dyDescent="0.2"/>
    <row r="59997" x14ac:dyDescent="0.2"/>
    <row r="59998" x14ac:dyDescent="0.2"/>
    <row r="59999" x14ac:dyDescent="0.2"/>
    <row r="60000" x14ac:dyDescent="0.2"/>
    <row r="60001" x14ac:dyDescent="0.2"/>
    <row r="60002" x14ac:dyDescent="0.2"/>
    <row r="60003" x14ac:dyDescent="0.2"/>
    <row r="60004" x14ac:dyDescent="0.2"/>
    <row r="60005" x14ac:dyDescent="0.2"/>
    <row r="60006" x14ac:dyDescent="0.2"/>
    <row r="60007" x14ac:dyDescent="0.2"/>
    <row r="60008" x14ac:dyDescent="0.2"/>
    <row r="60009" x14ac:dyDescent="0.2"/>
    <row r="60010" x14ac:dyDescent="0.2"/>
    <row r="60011" x14ac:dyDescent="0.2"/>
    <row r="60012" x14ac:dyDescent="0.2"/>
    <row r="60013" x14ac:dyDescent="0.2"/>
    <row r="60014" x14ac:dyDescent="0.2"/>
    <row r="60015" x14ac:dyDescent="0.2"/>
    <row r="60016" x14ac:dyDescent="0.2"/>
    <row r="60017" x14ac:dyDescent="0.2"/>
    <row r="60018" x14ac:dyDescent="0.2"/>
    <row r="60019" x14ac:dyDescent="0.2"/>
    <row r="60020" x14ac:dyDescent="0.2"/>
    <row r="60021" x14ac:dyDescent="0.2"/>
    <row r="60022" x14ac:dyDescent="0.2"/>
    <row r="60023" x14ac:dyDescent="0.2"/>
    <row r="60024" x14ac:dyDescent="0.2"/>
    <row r="60025" x14ac:dyDescent="0.2"/>
    <row r="60026" x14ac:dyDescent="0.2"/>
    <row r="60027" x14ac:dyDescent="0.2"/>
    <row r="60028" x14ac:dyDescent="0.2"/>
    <row r="60029" x14ac:dyDescent="0.2"/>
    <row r="60030" x14ac:dyDescent="0.2"/>
    <row r="60031" x14ac:dyDescent="0.2"/>
    <row r="60032" x14ac:dyDescent="0.2"/>
    <row r="60033" x14ac:dyDescent="0.2"/>
    <row r="60034" x14ac:dyDescent="0.2"/>
    <row r="60035" x14ac:dyDescent="0.2"/>
    <row r="60036" x14ac:dyDescent="0.2"/>
    <row r="60037" x14ac:dyDescent="0.2"/>
    <row r="60038" x14ac:dyDescent="0.2"/>
    <row r="60039" x14ac:dyDescent="0.2"/>
    <row r="60040" x14ac:dyDescent="0.2"/>
    <row r="60041" x14ac:dyDescent="0.2"/>
    <row r="60042" x14ac:dyDescent="0.2"/>
    <row r="60043" x14ac:dyDescent="0.2"/>
    <row r="60044" x14ac:dyDescent="0.2"/>
    <row r="60045" x14ac:dyDescent="0.2"/>
    <row r="60046" x14ac:dyDescent="0.2"/>
    <row r="60047" x14ac:dyDescent="0.2"/>
    <row r="60048" x14ac:dyDescent="0.2"/>
    <row r="60049" x14ac:dyDescent="0.2"/>
    <row r="60050" x14ac:dyDescent="0.2"/>
    <row r="60051" x14ac:dyDescent="0.2"/>
    <row r="60052" x14ac:dyDescent="0.2"/>
    <row r="60053" x14ac:dyDescent="0.2"/>
    <row r="60054" x14ac:dyDescent="0.2"/>
    <row r="60055" x14ac:dyDescent="0.2"/>
    <row r="60056" x14ac:dyDescent="0.2"/>
    <row r="60057" x14ac:dyDescent="0.2"/>
    <row r="60058" x14ac:dyDescent="0.2"/>
    <row r="60059" x14ac:dyDescent="0.2"/>
    <row r="60060" x14ac:dyDescent="0.2"/>
    <row r="60061" x14ac:dyDescent="0.2"/>
    <row r="60062" x14ac:dyDescent="0.2"/>
    <row r="60063" x14ac:dyDescent="0.2"/>
    <row r="60064" x14ac:dyDescent="0.2"/>
    <row r="60065" x14ac:dyDescent="0.2"/>
    <row r="60066" x14ac:dyDescent="0.2"/>
    <row r="60067" x14ac:dyDescent="0.2"/>
    <row r="60068" x14ac:dyDescent="0.2"/>
    <row r="60069" x14ac:dyDescent="0.2"/>
    <row r="60070" x14ac:dyDescent="0.2"/>
    <row r="60071" x14ac:dyDescent="0.2"/>
    <row r="60072" x14ac:dyDescent="0.2"/>
    <row r="60073" x14ac:dyDescent="0.2"/>
    <row r="60074" x14ac:dyDescent="0.2"/>
    <row r="60075" x14ac:dyDescent="0.2"/>
    <row r="60076" x14ac:dyDescent="0.2"/>
    <row r="60077" x14ac:dyDescent="0.2"/>
    <row r="60078" x14ac:dyDescent="0.2"/>
    <row r="60079" x14ac:dyDescent="0.2"/>
    <row r="60080" x14ac:dyDescent="0.2"/>
    <row r="60081" x14ac:dyDescent="0.2"/>
    <row r="60082" x14ac:dyDescent="0.2"/>
    <row r="60083" x14ac:dyDescent="0.2"/>
    <row r="60084" x14ac:dyDescent="0.2"/>
    <row r="60085" x14ac:dyDescent="0.2"/>
    <row r="60086" x14ac:dyDescent="0.2"/>
    <row r="60087" x14ac:dyDescent="0.2"/>
    <row r="60088" x14ac:dyDescent="0.2"/>
    <row r="60089" x14ac:dyDescent="0.2"/>
    <row r="60090" x14ac:dyDescent="0.2"/>
    <row r="60091" x14ac:dyDescent="0.2"/>
    <row r="60092" x14ac:dyDescent="0.2"/>
    <row r="60093" x14ac:dyDescent="0.2"/>
    <row r="60094" x14ac:dyDescent="0.2"/>
    <row r="60095" x14ac:dyDescent="0.2"/>
    <row r="60096" x14ac:dyDescent="0.2"/>
    <row r="60097" x14ac:dyDescent="0.2"/>
    <row r="60098" x14ac:dyDescent="0.2"/>
    <row r="60099" x14ac:dyDescent="0.2"/>
    <row r="60100" x14ac:dyDescent="0.2"/>
    <row r="60101" x14ac:dyDescent="0.2"/>
    <row r="60102" x14ac:dyDescent="0.2"/>
    <row r="60103" x14ac:dyDescent="0.2"/>
    <row r="60104" x14ac:dyDescent="0.2"/>
    <row r="60105" x14ac:dyDescent="0.2"/>
    <row r="60106" x14ac:dyDescent="0.2"/>
    <row r="60107" x14ac:dyDescent="0.2"/>
    <row r="60108" x14ac:dyDescent="0.2"/>
    <row r="60109" x14ac:dyDescent="0.2"/>
    <row r="60110" x14ac:dyDescent="0.2"/>
    <row r="60111" x14ac:dyDescent="0.2"/>
    <row r="60112" x14ac:dyDescent="0.2"/>
    <row r="60113" x14ac:dyDescent="0.2"/>
    <row r="60114" x14ac:dyDescent="0.2"/>
    <row r="60115" x14ac:dyDescent="0.2"/>
    <row r="60116" x14ac:dyDescent="0.2"/>
    <row r="60117" x14ac:dyDescent="0.2"/>
    <row r="60118" x14ac:dyDescent="0.2"/>
    <row r="60119" x14ac:dyDescent="0.2"/>
    <row r="60120" x14ac:dyDescent="0.2"/>
    <row r="60121" x14ac:dyDescent="0.2"/>
    <row r="60122" x14ac:dyDescent="0.2"/>
    <row r="60123" x14ac:dyDescent="0.2"/>
    <row r="60124" x14ac:dyDescent="0.2"/>
    <row r="60125" x14ac:dyDescent="0.2"/>
    <row r="60126" x14ac:dyDescent="0.2"/>
    <row r="60127" x14ac:dyDescent="0.2"/>
    <row r="60128" x14ac:dyDescent="0.2"/>
    <row r="60129" x14ac:dyDescent="0.2"/>
    <row r="60130" x14ac:dyDescent="0.2"/>
    <row r="60131" x14ac:dyDescent="0.2"/>
    <row r="60132" x14ac:dyDescent="0.2"/>
    <row r="60133" x14ac:dyDescent="0.2"/>
    <row r="60134" x14ac:dyDescent="0.2"/>
    <row r="60135" x14ac:dyDescent="0.2"/>
    <row r="60136" x14ac:dyDescent="0.2"/>
    <row r="60137" x14ac:dyDescent="0.2"/>
    <row r="60138" x14ac:dyDescent="0.2"/>
    <row r="60139" x14ac:dyDescent="0.2"/>
    <row r="60140" x14ac:dyDescent="0.2"/>
    <row r="60141" x14ac:dyDescent="0.2"/>
    <row r="60142" x14ac:dyDescent="0.2"/>
    <row r="60143" x14ac:dyDescent="0.2"/>
    <row r="60144" x14ac:dyDescent="0.2"/>
    <row r="60145" x14ac:dyDescent="0.2"/>
    <row r="60146" x14ac:dyDescent="0.2"/>
    <row r="60147" x14ac:dyDescent="0.2"/>
    <row r="60148" x14ac:dyDescent="0.2"/>
    <row r="60149" x14ac:dyDescent="0.2"/>
    <row r="60150" x14ac:dyDescent="0.2"/>
    <row r="60151" x14ac:dyDescent="0.2"/>
    <row r="60152" x14ac:dyDescent="0.2"/>
    <row r="60153" x14ac:dyDescent="0.2"/>
    <row r="60154" x14ac:dyDescent="0.2"/>
    <row r="60155" x14ac:dyDescent="0.2"/>
    <row r="60156" x14ac:dyDescent="0.2"/>
    <row r="60157" x14ac:dyDescent="0.2"/>
    <row r="60158" x14ac:dyDescent="0.2"/>
    <row r="60159" x14ac:dyDescent="0.2"/>
    <row r="60160" x14ac:dyDescent="0.2"/>
    <row r="60161" x14ac:dyDescent="0.2"/>
    <row r="60162" x14ac:dyDescent="0.2"/>
    <row r="60163" x14ac:dyDescent="0.2"/>
    <row r="60164" x14ac:dyDescent="0.2"/>
    <row r="60165" x14ac:dyDescent="0.2"/>
    <row r="60166" x14ac:dyDescent="0.2"/>
    <row r="60167" x14ac:dyDescent="0.2"/>
    <row r="60168" x14ac:dyDescent="0.2"/>
    <row r="60169" x14ac:dyDescent="0.2"/>
    <row r="60170" x14ac:dyDescent="0.2"/>
    <row r="60171" x14ac:dyDescent="0.2"/>
    <row r="60172" x14ac:dyDescent="0.2"/>
    <row r="60173" x14ac:dyDescent="0.2"/>
    <row r="60174" x14ac:dyDescent="0.2"/>
    <row r="60175" x14ac:dyDescent="0.2"/>
    <row r="60176" x14ac:dyDescent="0.2"/>
    <row r="60177" x14ac:dyDescent="0.2"/>
    <row r="60178" x14ac:dyDescent="0.2"/>
    <row r="60179" x14ac:dyDescent="0.2"/>
    <row r="60180" x14ac:dyDescent="0.2"/>
    <row r="60181" x14ac:dyDescent="0.2"/>
    <row r="60182" x14ac:dyDescent="0.2"/>
    <row r="60183" x14ac:dyDescent="0.2"/>
    <row r="60184" x14ac:dyDescent="0.2"/>
    <row r="60185" x14ac:dyDescent="0.2"/>
    <row r="60186" x14ac:dyDescent="0.2"/>
    <row r="60187" x14ac:dyDescent="0.2"/>
    <row r="60188" x14ac:dyDescent="0.2"/>
    <row r="60189" x14ac:dyDescent="0.2"/>
    <row r="60190" x14ac:dyDescent="0.2"/>
    <row r="60191" x14ac:dyDescent="0.2"/>
    <row r="60192" x14ac:dyDescent="0.2"/>
    <row r="60193" x14ac:dyDescent="0.2"/>
    <row r="60194" x14ac:dyDescent="0.2"/>
    <row r="60195" x14ac:dyDescent="0.2"/>
    <row r="60196" x14ac:dyDescent="0.2"/>
    <row r="60197" x14ac:dyDescent="0.2"/>
    <row r="60198" x14ac:dyDescent="0.2"/>
    <row r="60199" x14ac:dyDescent="0.2"/>
    <row r="60200" x14ac:dyDescent="0.2"/>
    <row r="60201" x14ac:dyDescent="0.2"/>
    <row r="60202" x14ac:dyDescent="0.2"/>
    <row r="60203" x14ac:dyDescent="0.2"/>
    <row r="60204" x14ac:dyDescent="0.2"/>
    <row r="60205" x14ac:dyDescent="0.2"/>
    <row r="60206" x14ac:dyDescent="0.2"/>
    <row r="60207" x14ac:dyDescent="0.2"/>
    <row r="60208" x14ac:dyDescent="0.2"/>
    <row r="60209" x14ac:dyDescent="0.2"/>
    <row r="60210" x14ac:dyDescent="0.2"/>
    <row r="60211" x14ac:dyDescent="0.2"/>
    <row r="60212" x14ac:dyDescent="0.2"/>
    <row r="60213" x14ac:dyDescent="0.2"/>
    <row r="60214" x14ac:dyDescent="0.2"/>
    <row r="60215" x14ac:dyDescent="0.2"/>
    <row r="60216" x14ac:dyDescent="0.2"/>
    <row r="60217" x14ac:dyDescent="0.2"/>
    <row r="60218" x14ac:dyDescent="0.2"/>
    <row r="60219" x14ac:dyDescent="0.2"/>
    <row r="60220" x14ac:dyDescent="0.2"/>
    <row r="60221" x14ac:dyDescent="0.2"/>
    <row r="60222" x14ac:dyDescent="0.2"/>
    <row r="60223" x14ac:dyDescent="0.2"/>
    <row r="60224" x14ac:dyDescent="0.2"/>
    <row r="60225" x14ac:dyDescent="0.2"/>
    <row r="60226" x14ac:dyDescent="0.2"/>
    <row r="60227" x14ac:dyDescent="0.2"/>
    <row r="60228" x14ac:dyDescent="0.2"/>
    <row r="60229" x14ac:dyDescent="0.2"/>
    <row r="60230" x14ac:dyDescent="0.2"/>
    <row r="60231" x14ac:dyDescent="0.2"/>
    <row r="60232" x14ac:dyDescent="0.2"/>
    <row r="60233" x14ac:dyDescent="0.2"/>
    <row r="60234" x14ac:dyDescent="0.2"/>
    <row r="60235" x14ac:dyDescent="0.2"/>
    <row r="60236" x14ac:dyDescent="0.2"/>
    <row r="60237" x14ac:dyDescent="0.2"/>
    <row r="60238" x14ac:dyDescent="0.2"/>
    <row r="60239" x14ac:dyDescent="0.2"/>
    <row r="60240" x14ac:dyDescent="0.2"/>
    <row r="60241" x14ac:dyDescent="0.2"/>
    <row r="60242" x14ac:dyDescent="0.2"/>
    <row r="60243" x14ac:dyDescent="0.2"/>
    <row r="60244" x14ac:dyDescent="0.2"/>
    <row r="60245" x14ac:dyDescent="0.2"/>
    <row r="60246" x14ac:dyDescent="0.2"/>
    <row r="60247" x14ac:dyDescent="0.2"/>
    <row r="60248" x14ac:dyDescent="0.2"/>
    <row r="60249" x14ac:dyDescent="0.2"/>
    <row r="60250" x14ac:dyDescent="0.2"/>
    <row r="60251" x14ac:dyDescent="0.2"/>
    <row r="60252" x14ac:dyDescent="0.2"/>
    <row r="60253" x14ac:dyDescent="0.2"/>
    <row r="60254" x14ac:dyDescent="0.2"/>
    <row r="60255" x14ac:dyDescent="0.2"/>
    <row r="60256" x14ac:dyDescent="0.2"/>
    <row r="60257" x14ac:dyDescent="0.2"/>
    <row r="60258" x14ac:dyDescent="0.2"/>
    <row r="60259" x14ac:dyDescent="0.2"/>
    <row r="60260" x14ac:dyDescent="0.2"/>
    <row r="60261" x14ac:dyDescent="0.2"/>
    <row r="60262" x14ac:dyDescent="0.2"/>
    <row r="60263" x14ac:dyDescent="0.2"/>
    <row r="60264" x14ac:dyDescent="0.2"/>
    <row r="60265" x14ac:dyDescent="0.2"/>
    <row r="60266" x14ac:dyDescent="0.2"/>
    <row r="60267" x14ac:dyDescent="0.2"/>
    <row r="60268" x14ac:dyDescent="0.2"/>
    <row r="60269" x14ac:dyDescent="0.2"/>
    <row r="60270" x14ac:dyDescent="0.2"/>
    <row r="60271" x14ac:dyDescent="0.2"/>
    <row r="60272" x14ac:dyDescent="0.2"/>
    <row r="60273" x14ac:dyDescent="0.2"/>
    <row r="60274" x14ac:dyDescent="0.2"/>
    <row r="60275" x14ac:dyDescent="0.2"/>
    <row r="60276" x14ac:dyDescent="0.2"/>
    <row r="60277" x14ac:dyDescent="0.2"/>
    <row r="60278" x14ac:dyDescent="0.2"/>
    <row r="60279" x14ac:dyDescent="0.2"/>
    <row r="60280" x14ac:dyDescent="0.2"/>
    <row r="60281" x14ac:dyDescent="0.2"/>
    <row r="60282" x14ac:dyDescent="0.2"/>
    <row r="60283" x14ac:dyDescent="0.2"/>
    <row r="60284" x14ac:dyDescent="0.2"/>
    <row r="60285" x14ac:dyDescent="0.2"/>
    <row r="60286" x14ac:dyDescent="0.2"/>
    <row r="60287" x14ac:dyDescent="0.2"/>
    <row r="60288" x14ac:dyDescent="0.2"/>
    <row r="60289" x14ac:dyDescent="0.2"/>
    <row r="60290" x14ac:dyDescent="0.2"/>
    <row r="60291" x14ac:dyDescent="0.2"/>
    <row r="60292" x14ac:dyDescent="0.2"/>
    <row r="60293" x14ac:dyDescent="0.2"/>
    <row r="60294" x14ac:dyDescent="0.2"/>
    <row r="60295" x14ac:dyDescent="0.2"/>
    <row r="60296" x14ac:dyDescent="0.2"/>
    <row r="60297" x14ac:dyDescent="0.2"/>
    <row r="60298" x14ac:dyDescent="0.2"/>
    <row r="60299" x14ac:dyDescent="0.2"/>
    <row r="60300" x14ac:dyDescent="0.2"/>
    <row r="60301" x14ac:dyDescent="0.2"/>
    <row r="60302" x14ac:dyDescent="0.2"/>
    <row r="60303" x14ac:dyDescent="0.2"/>
    <row r="60304" x14ac:dyDescent="0.2"/>
    <row r="60305" x14ac:dyDescent="0.2"/>
    <row r="60306" x14ac:dyDescent="0.2"/>
    <row r="60307" x14ac:dyDescent="0.2"/>
    <row r="60308" x14ac:dyDescent="0.2"/>
    <row r="60309" x14ac:dyDescent="0.2"/>
    <row r="60310" x14ac:dyDescent="0.2"/>
    <row r="60311" x14ac:dyDescent="0.2"/>
    <row r="60312" x14ac:dyDescent="0.2"/>
    <row r="60313" x14ac:dyDescent="0.2"/>
    <row r="60314" x14ac:dyDescent="0.2"/>
    <row r="60315" x14ac:dyDescent="0.2"/>
    <row r="60316" x14ac:dyDescent="0.2"/>
    <row r="60317" x14ac:dyDescent="0.2"/>
    <row r="60318" x14ac:dyDescent="0.2"/>
    <row r="60319" x14ac:dyDescent="0.2"/>
    <row r="60320" x14ac:dyDescent="0.2"/>
    <row r="60321" x14ac:dyDescent="0.2"/>
    <row r="60322" x14ac:dyDescent="0.2"/>
    <row r="60323" x14ac:dyDescent="0.2"/>
    <row r="60324" x14ac:dyDescent="0.2"/>
    <row r="60325" x14ac:dyDescent="0.2"/>
    <row r="60326" x14ac:dyDescent="0.2"/>
    <row r="60327" x14ac:dyDescent="0.2"/>
    <row r="60328" x14ac:dyDescent="0.2"/>
    <row r="60329" x14ac:dyDescent="0.2"/>
    <row r="60330" x14ac:dyDescent="0.2"/>
    <row r="60331" x14ac:dyDescent="0.2"/>
    <row r="60332" x14ac:dyDescent="0.2"/>
    <row r="60333" x14ac:dyDescent="0.2"/>
    <row r="60334" x14ac:dyDescent="0.2"/>
    <row r="60335" x14ac:dyDescent="0.2"/>
    <row r="60336" x14ac:dyDescent="0.2"/>
    <row r="60337" x14ac:dyDescent="0.2"/>
    <row r="60338" x14ac:dyDescent="0.2"/>
    <row r="60339" x14ac:dyDescent="0.2"/>
    <row r="60340" x14ac:dyDescent="0.2"/>
    <row r="60341" x14ac:dyDescent="0.2"/>
    <row r="60342" x14ac:dyDescent="0.2"/>
    <row r="60343" x14ac:dyDescent="0.2"/>
    <row r="60344" x14ac:dyDescent="0.2"/>
    <row r="60345" x14ac:dyDescent="0.2"/>
    <row r="60346" x14ac:dyDescent="0.2"/>
    <row r="60347" x14ac:dyDescent="0.2"/>
    <row r="60348" x14ac:dyDescent="0.2"/>
    <row r="60349" x14ac:dyDescent="0.2"/>
    <row r="60350" x14ac:dyDescent="0.2"/>
    <row r="60351" x14ac:dyDescent="0.2"/>
    <row r="60352" x14ac:dyDescent="0.2"/>
    <row r="60353" x14ac:dyDescent="0.2"/>
    <row r="60354" x14ac:dyDescent="0.2"/>
    <row r="60355" x14ac:dyDescent="0.2"/>
    <row r="60356" x14ac:dyDescent="0.2"/>
    <row r="60357" x14ac:dyDescent="0.2"/>
    <row r="60358" x14ac:dyDescent="0.2"/>
    <row r="60359" x14ac:dyDescent="0.2"/>
    <row r="60360" x14ac:dyDescent="0.2"/>
    <row r="60361" x14ac:dyDescent="0.2"/>
    <row r="60362" x14ac:dyDescent="0.2"/>
    <row r="60363" x14ac:dyDescent="0.2"/>
    <row r="60364" x14ac:dyDescent="0.2"/>
    <row r="60365" x14ac:dyDescent="0.2"/>
    <row r="60366" x14ac:dyDescent="0.2"/>
    <row r="60367" x14ac:dyDescent="0.2"/>
    <row r="60368" x14ac:dyDescent="0.2"/>
    <row r="60369" x14ac:dyDescent="0.2"/>
    <row r="60370" x14ac:dyDescent="0.2"/>
    <row r="60371" x14ac:dyDescent="0.2"/>
    <row r="60372" x14ac:dyDescent="0.2"/>
    <row r="60373" x14ac:dyDescent="0.2"/>
    <row r="60374" x14ac:dyDescent="0.2"/>
    <row r="60375" x14ac:dyDescent="0.2"/>
    <row r="60376" x14ac:dyDescent="0.2"/>
    <row r="60377" x14ac:dyDescent="0.2"/>
    <row r="60378" x14ac:dyDescent="0.2"/>
    <row r="60379" x14ac:dyDescent="0.2"/>
    <row r="60380" x14ac:dyDescent="0.2"/>
    <row r="60381" x14ac:dyDescent="0.2"/>
    <row r="60382" x14ac:dyDescent="0.2"/>
    <row r="60383" x14ac:dyDescent="0.2"/>
    <row r="60384" x14ac:dyDescent="0.2"/>
    <row r="60385" x14ac:dyDescent="0.2"/>
    <row r="60386" x14ac:dyDescent="0.2"/>
    <row r="60387" x14ac:dyDescent="0.2"/>
    <row r="60388" x14ac:dyDescent="0.2"/>
    <row r="60389" x14ac:dyDescent="0.2"/>
    <row r="60390" x14ac:dyDescent="0.2"/>
    <row r="60391" x14ac:dyDescent="0.2"/>
    <row r="60392" x14ac:dyDescent="0.2"/>
    <row r="60393" x14ac:dyDescent="0.2"/>
    <row r="60394" x14ac:dyDescent="0.2"/>
    <row r="60395" x14ac:dyDescent="0.2"/>
    <row r="60396" x14ac:dyDescent="0.2"/>
    <row r="60397" x14ac:dyDescent="0.2"/>
    <row r="60398" x14ac:dyDescent="0.2"/>
    <row r="60399" x14ac:dyDescent="0.2"/>
    <row r="60400" x14ac:dyDescent="0.2"/>
    <row r="60401" x14ac:dyDescent="0.2"/>
    <row r="60402" x14ac:dyDescent="0.2"/>
    <row r="60403" x14ac:dyDescent="0.2"/>
    <row r="60404" x14ac:dyDescent="0.2"/>
    <row r="60405" x14ac:dyDescent="0.2"/>
    <row r="60406" x14ac:dyDescent="0.2"/>
    <row r="60407" x14ac:dyDescent="0.2"/>
    <row r="60408" x14ac:dyDescent="0.2"/>
    <row r="60409" x14ac:dyDescent="0.2"/>
    <row r="60410" x14ac:dyDescent="0.2"/>
    <row r="60411" x14ac:dyDescent="0.2"/>
    <row r="60412" x14ac:dyDescent="0.2"/>
    <row r="60413" x14ac:dyDescent="0.2"/>
    <row r="60414" x14ac:dyDescent="0.2"/>
    <row r="60415" x14ac:dyDescent="0.2"/>
    <row r="60416" x14ac:dyDescent="0.2"/>
    <row r="60417" x14ac:dyDescent="0.2"/>
    <row r="60418" x14ac:dyDescent="0.2"/>
    <row r="60419" x14ac:dyDescent="0.2"/>
    <row r="60420" x14ac:dyDescent="0.2"/>
    <row r="60421" x14ac:dyDescent="0.2"/>
    <row r="60422" x14ac:dyDescent="0.2"/>
    <row r="60423" x14ac:dyDescent="0.2"/>
    <row r="60424" x14ac:dyDescent="0.2"/>
    <row r="60425" x14ac:dyDescent="0.2"/>
    <row r="60426" x14ac:dyDescent="0.2"/>
    <row r="60427" x14ac:dyDescent="0.2"/>
    <row r="60428" x14ac:dyDescent="0.2"/>
    <row r="60429" x14ac:dyDescent="0.2"/>
    <row r="60430" x14ac:dyDescent="0.2"/>
    <row r="60431" x14ac:dyDescent="0.2"/>
    <row r="60432" x14ac:dyDescent="0.2"/>
    <row r="60433" x14ac:dyDescent="0.2"/>
    <row r="60434" x14ac:dyDescent="0.2"/>
    <row r="60435" x14ac:dyDescent="0.2"/>
    <row r="60436" x14ac:dyDescent="0.2"/>
    <row r="60437" x14ac:dyDescent="0.2"/>
    <row r="60438" x14ac:dyDescent="0.2"/>
    <row r="60439" x14ac:dyDescent="0.2"/>
    <row r="60440" x14ac:dyDescent="0.2"/>
    <row r="60441" x14ac:dyDescent="0.2"/>
    <row r="60442" x14ac:dyDescent="0.2"/>
    <row r="60443" x14ac:dyDescent="0.2"/>
    <row r="60444" x14ac:dyDescent="0.2"/>
    <row r="60445" x14ac:dyDescent="0.2"/>
    <row r="60446" x14ac:dyDescent="0.2"/>
    <row r="60447" x14ac:dyDescent="0.2"/>
    <row r="60448" x14ac:dyDescent="0.2"/>
    <row r="60449" x14ac:dyDescent="0.2"/>
    <row r="60450" x14ac:dyDescent="0.2"/>
    <row r="60451" x14ac:dyDescent="0.2"/>
    <row r="60452" x14ac:dyDescent="0.2"/>
    <row r="60453" x14ac:dyDescent="0.2"/>
    <row r="60454" x14ac:dyDescent="0.2"/>
    <row r="60455" x14ac:dyDescent="0.2"/>
    <row r="60456" x14ac:dyDescent="0.2"/>
    <row r="60457" x14ac:dyDescent="0.2"/>
    <row r="60458" x14ac:dyDescent="0.2"/>
    <row r="60459" x14ac:dyDescent="0.2"/>
    <row r="60460" x14ac:dyDescent="0.2"/>
    <row r="60461" x14ac:dyDescent="0.2"/>
    <row r="60462" x14ac:dyDescent="0.2"/>
    <row r="60463" x14ac:dyDescent="0.2"/>
    <row r="60464" x14ac:dyDescent="0.2"/>
    <row r="60465" x14ac:dyDescent="0.2"/>
    <row r="60466" x14ac:dyDescent="0.2"/>
    <row r="60467" x14ac:dyDescent="0.2"/>
    <row r="60468" x14ac:dyDescent="0.2"/>
    <row r="60469" x14ac:dyDescent="0.2"/>
    <row r="60470" x14ac:dyDescent="0.2"/>
    <row r="60471" x14ac:dyDescent="0.2"/>
    <row r="60472" x14ac:dyDescent="0.2"/>
    <row r="60473" x14ac:dyDescent="0.2"/>
    <row r="60474" x14ac:dyDescent="0.2"/>
    <row r="60475" x14ac:dyDescent="0.2"/>
    <row r="60476" x14ac:dyDescent="0.2"/>
    <row r="60477" x14ac:dyDescent="0.2"/>
    <row r="60478" x14ac:dyDescent="0.2"/>
    <row r="60479" x14ac:dyDescent="0.2"/>
    <row r="60480" x14ac:dyDescent="0.2"/>
    <row r="60481" x14ac:dyDescent="0.2"/>
    <row r="60482" x14ac:dyDescent="0.2"/>
    <row r="60483" x14ac:dyDescent="0.2"/>
    <row r="60484" x14ac:dyDescent="0.2"/>
    <row r="60485" x14ac:dyDescent="0.2"/>
    <row r="60486" x14ac:dyDescent="0.2"/>
    <row r="60487" x14ac:dyDescent="0.2"/>
    <row r="60488" x14ac:dyDescent="0.2"/>
    <row r="60489" x14ac:dyDescent="0.2"/>
    <row r="60490" x14ac:dyDescent="0.2"/>
    <row r="60491" x14ac:dyDescent="0.2"/>
    <row r="60492" x14ac:dyDescent="0.2"/>
    <row r="60493" x14ac:dyDescent="0.2"/>
    <row r="60494" x14ac:dyDescent="0.2"/>
    <row r="60495" x14ac:dyDescent="0.2"/>
    <row r="60496" x14ac:dyDescent="0.2"/>
    <row r="60497" x14ac:dyDescent="0.2"/>
    <row r="60498" x14ac:dyDescent="0.2"/>
    <row r="60499" x14ac:dyDescent="0.2"/>
    <row r="60500" x14ac:dyDescent="0.2"/>
    <row r="60501" x14ac:dyDescent="0.2"/>
    <row r="60502" x14ac:dyDescent="0.2"/>
    <row r="60503" x14ac:dyDescent="0.2"/>
    <row r="60504" x14ac:dyDescent="0.2"/>
    <row r="60505" x14ac:dyDescent="0.2"/>
    <row r="60506" x14ac:dyDescent="0.2"/>
    <row r="60507" x14ac:dyDescent="0.2"/>
    <row r="60508" x14ac:dyDescent="0.2"/>
    <row r="60509" x14ac:dyDescent="0.2"/>
    <row r="60510" x14ac:dyDescent="0.2"/>
    <row r="60511" x14ac:dyDescent="0.2"/>
    <row r="60512" x14ac:dyDescent="0.2"/>
    <row r="60513" x14ac:dyDescent="0.2"/>
    <row r="60514" x14ac:dyDescent="0.2"/>
    <row r="60515" x14ac:dyDescent="0.2"/>
    <row r="60516" x14ac:dyDescent="0.2"/>
    <row r="60517" x14ac:dyDescent="0.2"/>
    <row r="60518" x14ac:dyDescent="0.2"/>
    <row r="60519" x14ac:dyDescent="0.2"/>
    <row r="60520" x14ac:dyDescent="0.2"/>
    <row r="60521" x14ac:dyDescent="0.2"/>
    <row r="60522" x14ac:dyDescent="0.2"/>
    <row r="60523" x14ac:dyDescent="0.2"/>
    <row r="60524" x14ac:dyDescent="0.2"/>
    <row r="60525" x14ac:dyDescent="0.2"/>
    <row r="60526" x14ac:dyDescent="0.2"/>
    <row r="60527" x14ac:dyDescent="0.2"/>
    <row r="60528" x14ac:dyDescent="0.2"/>
    <row r="60529" x14ac:dyDescent="0.2"/>
    <row r="60530" x14ac:dyDescent="0.2"/>
    <row r="60531" x14ac:dyDescent="0.2"/>
    <row r="60532" x14ac:dyDescent="0.2"/>
    <row r="60533" x14ac:dyDescent="0.2"/>
    <row r="60534" x14ac:dyDescent="0.2"/>
    <row r="60535" x14ac:dyDescent="0.2"/>
    <row r="60536" x14ac:dyDescent="0.2"/>
    <row r="60537" x14ac:dyDescent="0.2"/>
    <row r="60538" x14ac:dyDescent="0.2"/>
    <row r="60539" x14ac:dyDescent="0.2"/>
    <row r="60540" x14ac:dyDescent="0.2"/>
    <row r="60541" x14ac:dyDescent="0.2"/>
    <row r="60542" x14ac:dyDescent="0.2"/>
    <row r="60543" x14ac:dyDescent="0.2"/>
    <row r="60544" x14ac:dyDescent="0.2"/>
    <row r="60545" x14ac:dyDescent="0.2"/>
    <row r="60546" x14ac:dyDescent="0.2"/>
    <row r="60547" x14ac:dyDescent="0.2"/>
    <row r="60548" x14ac:dyDescent="0.2"/>
    <row r="60549" x14ac:dyDescent="0.2"/>
    <row r="60550" x14ac:dyDescent="0.2"/>
    <row r="60551" x14ac:dyDescent="0.2"/>
    <row r="60552" x14ac:dyDescent="0.2"/>
    <row r="60553" x14ac:dyDescent="0.2"/>
    <row r="60554" x14ac:dyDescent="0.2"/>
    <row r="60555" x14ac:dyDescent="0.2"/>
    <row r="60556" x14ac:dyDescent="0.2"/>
    <row r="60557" x14ac:dyDescent="0.2"/>
    <row r="60558" x14ac:dyDescent="0.2"/>
    <row r="60559" x14ac:dyDescent="0.2"/>
    <row r="60560" x14ac:dyDescent="0.2"/>
    <row r="60561" x14ac:dyDescent="0.2"/>
    <row r="60562" x14ac:dyDescent="0.2"/>
    <row r="60563" x14ac:dyDescent="0.2"/>
    <row r="60564" x14ac:dyDescent="0.2"/>
    <row r="60565" x14ac:dyDescent="0.2"/>
    <row r="60566" x14ac:dyDescent="0.2"/>
    <row r="60567" x14ac:dyDescent="0.2"/>
    <row r="60568" x14ac:dyDescent="0.2"/>
    <row r="60569" x14ac:dyDescent="0.2"/>
    <row r="60570" x14ac:dyDescent="0.2"/>
    <row r="60571" x14ac:dyDescent="0.2"/>
    <row r="60572" x14ac:dyDescent="0.2"/>
    <row r="60573" x14ac:dyDescent="0.2"/>
    <row r="60574" x14ac:dyDescent="0.2"/>
    <row r="60575" x14ac:dyDescent="0.2"/>
    <row r="60576" x14ac:dyDescent="0.2"/>
    <row r="60577" x14ac:dyDescent="0.2"/>
    <row r="60578" x14ac:dyDescent="0.2"/>
    <row r="60579" x14ac:dyDescent="0.2"/>
    <row r="60580" x14ac:dyDescent="0.2"/>
    <row r="60581" x14ac:dyDescent="0.2"/>
    <row r="60582" x14ac:dyDescent="0.2"/>
    <row r="60583" x14ac:dyDescent="0.2"/>
    <row r="60584" x14ac:dyDescent="0.2"/>
    <row r="60585" x14ac:dyDescent="0.2"/>
    <row r="60586" x14ac:dyDescent="0.2"/>
    <row r="60587" x14ac:dyDescent="0.2"/>
    <row r="60588" x14ac:dyDescent="0.2"/>
    <row r="60589" x14ac:dyDescent="0.2"/>
    <row r="60590" x14ac:dyDescent="0.2"/>
    <row r="60591" x14ac:dyDescent="0.2"/>
    <row r="60592" x14ac:dyDescent="0.2"/>
    <row r="60593" x14ac:dyDescent="0.2"/>
    <row r="60594" x14ac:dyDescent="0.2"/>
    <row r="60595" x14ac:dyDescent="0.2"/>
    <row r="60596" x14ac:dyDescent="0.2"/>
    <row r="60597" x14ac:dyDescent="0.2"/>
    <row r="60598" x14ac:dyDescent="0.2"/>
    <row r="60599" x14ac:dyDescent="0.2"/>
    <row r="60600" x14ac:dyDescent="0.2"/>
    <row r="60601" x14ac:dyDescent="0.2"/>
    <row r="60602" x14ac:dyDescent="0.2"/>
    <row r="60603" x14ac:dyDescent="0.2"/>
    <row r="60604" x14ac:dyDescent="0.2"/>
    <row r="60605" x14ac:dyDescent="0.2"/>
    <row r="60606" x14ac:dyDescent="0.2"/>
    <row r="60607" x14ac:dyDescent="0.2"/>
    <row r="60608" x14ac:dyDescent="0.2"/>
    <row r="60609" x14ac:dyDescent="0.2"/>
    <row r="60610" x14ac:dyDescent="0.2"/>
    <row r="60611" x14ac:dyDescent="0.2"/>
    <row r="60612" x14ac:dyDescent="0.2"/>
    <row r="60613" x14ac:dyDescent="0.2"/>
    <row r="60614" x14ac:dyDescent="0.2"/>
    <row r="60615" x14ac:dyDescent="0.2"/>
    <row r="60616" x14ac:dyDescent="0.2"/>
    <row r="60617" x14ac:dyDescent="0.2"/>
    <row r="60618" x14ac:dyDescent="0.2"/>
    <row r="60619" x14ac:dyDescent="0.2"/>
    <row r="60620" x14ac:dyDescent="0.2"/>
    <row r="60621" x14ac:dyDescent="0.2"/>
    <row r="60622" x14ac:dyDescent="0.2"/>
    <row r="60623" x14ac:dyDescent="0.2"/>
    <row r="60624" x14ac:dyDescent="0.2"/>
    <row r="60625" x14ac:dyDescent="0.2"/>
    <row r="60626" x14ac:dyDescent="0.2"/>
    <row r="60627" x14ac:dyDescent="0.2"/>
    <row r="60628" x14ac:dyDescent="0.2"/>
    <row r="60629" x14ac:dyDescent="0.2"/>
    <row r="60630" x14ac:dyDescent="0.2"/>
    <row r="60631" x14ac:dyDescent="0.2"/>
    <row r="60632" x14ac:dyDescent="0.2"/>
    <row r="60633" x14ac:dyDescent="0.2"/>
    <row r="60634" x14ac:dyDescent="0.2"/>
    <row r="60635" x14ac:dyDescent="0.2"/>
    <row r="60636" x14ac:dyDescent="0.2"/>
    <row r="60637" x14ac:dyDescent="0.2"/>
    <row r="60638" x14ac:dyDescent="0.2"/>
    <row r="60639" x14ac:dyDescent="0.2"/>
    <row r="60640" x14ac:dyDescent="0.2"/>
    <row r="60641" x14ac:dyDescent="0.2"/>
    <row r="60642" x14ac:dyDescent="0.2"/>
    <row r="60643" x14ac:dyDescent="0.2"/>
    <row r="60644" x14ac:dyDescent="0.2"/>
    <row r="60645" x14ac:dyDescent="0.2"/>
    <row r="60646" x14ac:dyDescent="0.2"/>
    <row r="60647" x14ac:dyDescent="0.2"/>
    <row r="60648" x14ac:dyDescent="0.2"/>
    <row r="60649" x14ac:dyDescent="0.2"/>
    <row r="60650" x14ac:dyDescent="0.2"/>
    <row r="60651" x14ac:dyDescent="0.2"/>
    <row r="60652" x14ac:dyDescent="0.2"/>
    <row r="60653" x14ac:dyDescent="0.2"/>
    <row r="60654" x14ac:dyDescent="0.2"/>
    <row r="60655" x14ac:dyDescent="0.2"/>
    <row r="60656" x14ac:dyDescent="0.2"/>
    <row r="60657" x14ac:dyDescent="0.2"/>
    <row r="60658" x14ac:dyDescent="0.2"/>
    <row r="60659" x14ac:dyDescent="0.2"/>
    <row r="60660" x14ac:dyDescent="0.2"/>
    <row r="60661" x14ac:dyDescent="0.2"/>
    <row r="60662" x14ac:dyDescent="0.2"/>
    <row r="60663" x14ac:dyDescent="0.2"/>
    <row r="60664" x14ac:dyDescent="0.2"/>
    <row r="60665" x14ac:dyDescent="0.2"/>
    <row r="60666" x14ac:dyDescent="0.2"/>
    <row r="60667" x14ac:dyDescent="0.2"/>
    <row r="60668" x14ac:dyDescent="0.2"/>
    <row r="60669" x14ac:dyDescent="0.2"/>
    <row r="60670" x14ac:dyDescent="0.2"/>
    <row r="60671" x14ac:dyDescent="0.2"/>
    <row r="60672" x14ac:dyDescent="0.2"/>
    <row r="60673" x14ac:dyDescent="0.2"/>
    <row r="60674" x14ac:dyDescent="0.2"/>
    <row r="60675" x14ac:dyDescent="0.2"/>
    <row r="60676" x14ac:dyDescent="0.2"/>
    <row r="60677" x14ac:dyDescent="0.2"/>
    <row r="60678" x14ac:dyDescent="0.2"/>
    <row r="60679" x14ac:dyDescent="0.2"/>
    <row r="60680" x14ac:dyDescent="0.2"/>
    <row r="60681" x14ac:dyDescent="0.2"/>
    <row r="60682" x14ac:dyDescent="0.2"/>
    <row r="60683" x14ac:dyDescent="0.2"/>
    <row r="60684" x14ac:dyDescent="0.2"/>
    <row r="60685" x14ac:dyDescent="0.2"/>
    <row r="60686" x14ac:dyDescent="0.2"/>
    <row r="60687" x14ac:dyDescent="0.2"/>
    <row r="60688" x14ac:dyDescent="0.2"/>
    <row r="60689" x14ac:dyDescent="0.2"/>
    <row r="60690" x14ac:dyDescent="0.2"/>
    <row r="60691" x14ac:dyDescent="0.2"/>
    <row r="60692" x14ac:dyDescent="0.2"/>
    <row r="60693" x14ac:dyDescent="0.2"/>
    <row r="60694" x14ac:dyDescent="0.2"/>
    <row r="60695" x14ac:dyDescent="0.2"/>
    <row r="60696" x14ac:dyDescent="0.2"/>
    <row r="60697" x14ac:dyDescent="0.2"/>
    <row r="60698" x14ac:dyDescent="0.2"/>
    <row r="60699" x14ac:dyDescent="0.2"/>
    <row r="60700" x14ac:dyDescent="0.2"/>
    <row r="60701" x14ac:dyDescent="0.2"/>
    <row r="60702" x14ac:dyDescent="0.2"/>
    <row r="60703" x14ac:dyDescent="0.2"/>
    <row r="60704" x14ac:dyDescent="0.2"/>
    <row r="60705" x14ac:dyDescent="0.2"/>
    <row r="60706" x14ac:dyDescent="0.2"/>
    <row r="60707" x14ac:dyDescent="0.2"/>
    <row r="60708" x14ac:dyDescent="0.2"/>
    <row r="60709" x14ac:dyDescent="0.2"/>
    <row r="60710" x14ac:dyDescent="0.2"/>
    <row r="60711" x14ac:dyDescent="0.2"/>
    <row r="60712" x14ac:dyDescent="0.2"/>
    <row r="60713" x14ac:dyDescent="0.2"/>
    <row r="60714" x14ac:dyDescent="0.2"/>
    <row r="60715" x14ac:dyDescent="0.2"/>
    <row r="60716" x14ac:dyDescent="0.2"/>
    <row r="60717" x14ac:dyDescent="0.2"/>
    <row r="60718" x14ac:dyDescent="0.2"/>
    <row r="60719" x14ac:dyDescent="0.2"/>
    <row r="60720" x14ac:dyDescent="0.2"/>
    <row r="60721" x14ac:dyDescent="0.2"/>
    <row r="60722" x14ac:dyDescent="0.2"/>
    <row r="60723" x14ac:dyDescent="0.2"/>
    <row r="60724" x14ac:dyDescent="0.2"/>
    <row r="60725" x14ac:dyDescent="0.2"/>
    <row r="60726" x14ac:dyDescent="0.2"/>
    <row r="60727" x14ac:dyDescent="0.2"/>
    <row r="60728" x14ac:dyDescent="0.2"/>
    <row r="60729" x14ac:dyDescent="0.2"/>
    <row r="60730" x14ac:dyDescent="0.2"/>
    <row r="60731" x14ac:dyDescent="0.2"/>
    <row r="60732" x14ac:dyDescent="0.2"/>
    <row r="60733" x14ac:dyDescent="0.2"/>
    <row r="60734" x14ac:dyDescent="0.2"/>
    <row r="60735" x14ac:dyDescent="0.2"/>
    <row r="60736" x14ac:dyDescent="0.2"/>
    <row r="60737" x14ac:dyDescent="0.2"/>
    <row r="60738" x14ac:dyDescent="0.2"/>
    <row r="60739" x14ac:dyDescent="0.2"/>
    <row r="60740" x14ac:dyDescent="0.2"/>
    <row r="60741" x14ac:dyDescent="0.2"/>
    <row r="60742" x14ac:dyDescent="0.2"/>
    <row r="60743" x14ac:dyDescent="0.2"/>
    <row r="60744" x14ac:dyDescent="0.2"/>
    <row r="60745" x14ac:dyDescent="0.2"/>
    <row r="60746" x14ac:dyDescent="0.2"/>
    <row r="60747" x14ac:dyDescent="0.2"/>
    <row r="60748" x14ac:dyDescent="0.2"/>
    <row r="60749" x14ac:dyDescent="0.2"/>
    <row r="60750" x14ac:dyDescent="0.2"/>
    <row r="60751" x14ac:dyDescent="0.2"/>
    <row r="60752" x14ac:dyDescent="0.2"/>
    <row r="60753" x14ac:dyDescent="0.2"/>
    <row r="60754" x14ac:dyDescent="0.2"/>
    <row r="60755" x14ac:dyDescent="0.2"/>
    <row r="60756" x14ac:dyDescent="0.2"/>
    <row r="60757" x14ac:dyDescent="0.2"/>
    <row r="60758" x14ac:dyDescent="0.2"/>
    <row r="60759" x14ac:dyDescent="0.2"/>
    <row r="60760" x14ac:dyDescent="0.2"/>
    <row r="60761" x14ac:dyDescent="0.2"/>
    <row r="60762" x14ac:dyDescent="0.2"/>
    <row r="60763" x14ac:dyDescent="0.2"/>
    <row r="60764" x14ac:dyDescent="0.2"/>
    <row r="60765" x14ac:dyDescent="0.2"/>
    <row r="60766" x14ac:dyDescent="0.2"/>
    <row r="60767" x14ac:dyDescent="0.2"/>
    <row r="60768" x14ac:dyDescent="0.2"/>
    <row r="60769" x14ac:dyDescent="0.2"/>
    <row r="60770" x14ac:dyDescent="0.2"/>
    <row r="60771" x14ac:dyDescent="0.2"/>
    <row r="60772" x14ac:dyDescent="0.2"/>
    <row r="60773" x14ac:dyDescent="0.2"/>
    <row r="60774" x14ac:dyDescent="0.2"/>
    <row r="60775" x14ac:dyDescent="0.2"/>
    <row r="60776" x14ac:dyDescent="0.2"/>
    <row r="60777" x14ac:dyDescent="0.2"/>
    <row r="60778" x14ac:dyDescent="0.2"/>
    <row r="60779" x14ac:dyDescent="0.2"/>
    <row r="60780" x14ac:dyDescent="0.2"/>
    <row r="60781" x14ac:dyDescent="0.2"/>
    <row r="60782" x14ac:dyDescent="0.2"/>
    <row r="60783" x14ac:dyDescent="0.2"/>
    <row r="60784" x14ac:dyDescent="0.2"/>
    <row r="60785" x14ac:dyDescent="0.2"/>
    <row r="60786" x14ac:dyDescent="0.2"/>
    <row r="60787" x14ac:dyDescent="0.2"/>
    <row r="60788" x14ac:dyDescent="0.2"/>
    <row r="60789" x14ac:dyDescent="0.2"/>
    <row r="60790" x14ac:dyDescent="0.2"/>
    <row r="60791" x14ac:dyDescent="0.2"/>
    <row r="60792" x14ac:dyDescent="0.2"/>
    <row r="60793" x14ac:dyDescent="0.2"/>
    <row r="60794" x14ac:dyDescent="0.2"/>
    <row r="60795" x14ac:dyDescent="0.2"/>
    <row r="60796" x14ac:dyDescent="0.2"/>
    <row r="60797" x14ac:dyDescent="0.2"/>
    <row r="60798" x14ac:dyDescent="0.2"/>
    <row r="60799" x14ac:dyDescent="0.2"/>
    <row r="60800" x14ac:dyDescent="0.2"/>
    <row r="60801" x14ac:dyDescent="0.2"/>
    <row r="60802" x14ac:dyDescent="0.2"/>
    <row r="60803" x14ac:dyDescent="0.2"/>
    <row r="60804" x14ac:dyDescent="0.2"/>
    <row r="60805" x14ac:dyDescent="0.2"/>
    <row r="60806" x14ac:dyDescent="0.2"/>
    <row r="60807" x14ac:dyDescent="0.2"/>
    <row r="60808" x14ac:dyDescent="0.2"/>
    <row r="60809" x14ac:dyDescent="0.2"/>
    <row r="60810" x14ac:dyDescent="0.2"/>
    <row r="60811" x14ac:dyDescent="0.2"/>
    <row r="60812" x14ac:dyDescent="0.2"/>
    <row r="60813" x14ac:dyDescent="0.2"/>
    <row r="60814" x14ac:dyDescent="0.2"/>
    <row r="60815" x14ac:dyDescent="0.2"/>
    <row r="60816" x14ac:dyDescent="0.2"/>
    <row r="60817" x14ac:dyDescent="0.2"/>
    <row r="60818" x14ac:dyDescent="0.2"/>
    <row r="60819" x14ac:dyDescent="0.2"/>
    <row r="60820" x14ac:dyDescent="0.2"/>
    <row r="60821" x14ac:dyDescent="0.2"/>
    <row r="60822" x14ac:dyDescent="0.2"/>
    <row r="60823" x14ac:dyDescent="0.2"/>
    <row r="60824" x14ac:dyDescent="0.2"/>
    <row r="60825" x14ac:dyDescent="0.2"/>
    <row r="60826" x14ac:dyDescent="0.2"/>
    <row r="60827" x14ac:dyDescent="0.2"/>
    <row r="60828" x14ac:dyDescent="0.2"/>
    <row r="60829" x14ac:dyDescent="0.2"/>
    <row r="60830" x14ac:dyDescent="0.2"/>
    <row r="60831" x14ac:dyDescent="0.2"/>
    <row r="60832" x14ac:dyDescent="0.2"/>
    <row r="60833" x14ac:dyDescent="0.2"/>
    <row r="60834" x14ac:dyDescent="0.2"/>
    <row r="60835" x14ac:dyDescent="0.2"/>
    <row r="60836" x14ac:dyDescent="0.2"/>
    <row r="60837" x14ac:dyDescent="0.2"/>
    <row r="60838" x14ac:dyDescent="0.2"/>
    <row r="60839" x14ac:dyDescent="0.2"/>
    <row r="60840" x14ac:dyDescent="0.2"/>
    <row r="60841" x14ac:dyDescent="0.2"/>
    <row r="60842" x14ac:dyDescent="0.2"/>
    <row r="60843" x14ac:dyDescent="0.2"/>
    <row r="60844" x14ac:dyDescent="0.2"/>
    <row r="60845" x14ac:dyDescent="0.2"/>
    <row r="60846" x14ac:dyDescent="0.2"/>
    <row r="60847" x14ac:dyDescent="0.2"/>
    <row r="60848" x14ac:dyDescent="0.2"/>
    <row r="60849" x14ac:dyDescent="0.2"/>
    <row r="60850" x14ac:dyDescent="0.2"/>
    <row r="60851" x14ac:dyDescent="0.2"/>
    <row r="60852" x14ac:dyDescent="0.2"/>
    <row r="60853" x14ac:dyDescent="0.2"/>
    <row r="60854" x14ac:dyDescent="0.2"/>
    <row r="60855" x14ac:dyDescent="0.2"/>
    <row r="60856" x14ac:dyDescent="0.2"/>
    <row r="60857" x14ac:dyDescent="0.2"/>
    <row r="60858" x14ac:dyDescent="0.2"/>
    <row r="60859" x14ac:dyDescent="0.2"/>
    <row r="60860" x14ac:dyDescent="0.2"/>
    <row r="60861" x14ac:dyDescent="0.2"/>
    <row r="60862" x14ac:dyDescent="0.2"/>
    <row r="60863" x14ac:dyDescent="0.2"/>
    <row r="60864" x14ac:dyDescent="0.2"/>
    <row r="60865" x14ac:dyDescent="0.2"/>
    <row r="60866" x14ac:dyDescent="0.2"/>
    <row r="60867" x14ac:dyDescent="0.2"/>
    <row r="60868" x14ac:dyDescent="0.2"/>
    <row r="60869" x14ac:dyDescent="0.2"/>
    <row r="60870" x14ac:dyDescent="0.2"/>
    <row r="60871" x14ac:dyDescent="0.2"/>
    <row r="60872" x14ac:dyDescent="0.2"/>
    <row r="60873" x14ac:dyDescent="0.2"/>
    <row r="60874" x14ac:dyDescent="0.2"/>
    <row r="60875" x14ac:dyDescent="0.2"/>
    <row r="60876" x14ac:dyDescent="0.2"/>
    <row r="60877" x14ac:dyDescent="0.2"/>
    <row r="60878" x14ac:dyDescent="0.2"/>
    <row r="60879" x14ac:dyDescent="0.2"/>
    <row r="60880" x14ac:dyDescent="0.2"/>
    <row r="60881" x14ac:dyDescent="0.2"/>
    <row r="60882" x14ac:dyDescent="0.2"/>
    <row r="60883" x14ac:dyDescent="0.2"/>
    <row r="60884" x14ac:dyDescent="0.2"/>
    <row r="60885" x14ac:dyDescent="0.2"/>
    <row r="60886" x14ac:dyDescent="0.2"/>
    <row r="60887" x14ac:dyDescent="0.2"/>
    <row r="60888" x14ac:dyDescent="0.2"/>
    <row r="60889" x14ac:dyDescent="0.2"/>
    <row r="60890" x14ac:dyDescent="0.2"/>
    <row r="60891" x14ac:dyDescent="0.2"/>
    <row r="60892" x14ac:dyDescent="0.2"/>
    <row r="60893" x14ac:dyDescent="0.2"/>
    <row r="60894" x14ac:dyDescent="0.2"/>
    <row r="60895" x14ac:dyDescent="0.2"/>
    <row r="60896" x14ac:dyDescent="0.2"/>
    <row r="60897" x14ac:dyDescent="0.2"/>
    <row r="60898" x14ac:dyDescent="0.2"/>
    <row r="60899" x14ac:dyDescent="0.2"/>
    <row r="60900" x14ac:dyDescent="0.2"/>
    <row r="60901" x14ac:dyDescent="0.2"/>
    <row r="60902" x14ac:dyDescent="0.2"/>
    <row r="60903" x14ac:dyDescent="0.2"/>
    <row r="60904" x14ac:dyDescent="0.2"/>
    <row r="60905" x14ac:dyDescent="0.2"/>
    <row r="60906" x14ac:dyDescent="0.2"/>
    <row r="60907" x14ac:dyDescent="0.2"/>
    <row r="60908" x14ac:dyDescent="0.2"/>
    <row r="60909" x14ac:dyDescent="0.2"/>
    <row r="60910" x14ac:dyDescent="0.2"/>
    <row r="60911" x14ac:dyDescent="0.2"/>
    <row r="60912" x14ac:dyDescent="0.2"/>
    <row r="60913" x14ac:dyDescent="0.2"/>
    <row r="60914" x14ac:dyDescent="0.2"/>
    <row r="60915" x14ac:dyDescent="0.2"/>
    <row r="60916" x14ac:dyDescent="0.2"/>
    <row r="60917" x14ac:dyDescent="0.2"/>
    <row r="60918" x14ac:dyDescent="0.2"/>
    <row r="60919" x14ac:dyDescent="0.2"/>
    <row r="60920" x14ac:dyDescent="0.2"/>
    <row r="60921" x14ac:dyDescent="0.2"/>
    <row r="60922" x14ac:dyDescent="0.2"/>
    <row r="60923" x14ac:dyDescent="0.2"/>
    <row r="60924" x14ac:dyDescent="0.2"/>
    <row r="60925" x14ac:dyDescent="0.2"/>
    <row r="60926" x14ac:dyDescent="0.2"/>
    <row r="60927" x14ac:dyDescent="0.2"/>
    <row r="60928" x14ac:dyDescent="0.2"/>
    <row r="60929" x14ac:dyDescent="0.2"/>
    <row r="60930" x14ac:dyDescent="0.2"/>
    <row r="60931" x14ac:dyDescent="0.2"/>
    <row r="60932" x14ac:dyDescent="0.2"/>
    <row r="60933" x14ac:dyDescent="0.2"/>
    <row r="60934" x14ac:dyDescent="0.2"/>
    <row r="60935" x14ac:dyDescent="0.2"/>
    <row r="60936" x14ac:dyDescent="0.2"/>
    <row r="60937" x14ac:dyDescent="0.2"/>
    <row r="60938" x14ac:dyDescent="0.2"/>
    <row r="60939" x14ac:dyDescent="0.2"/>
    <row r="60940" x14ac:dyDescent="0.2"/>
    <row r="60941" x14ac:dyDescent="0.2"/>
    <row r="60942" x14ac:dyDescent="0.2"/>
    <row r="60943" x14ac:dyDescent="0.2"/>
    <row r="60944" x14ac:dyDescent="0.2"/>
    <row r="60945" x14ac:dyDescent="0.2"/>
    <row r="60946" x14ac:dyDescent="0.2"/>
    <row r="60947" x14ac:dyDescent="0.2"/>
    <row r="60948" x14ac:dyDescent="0.2"/>
    <row r="60949" x14ac:dyDescent="0.2"/>
    <row r="60950" x14ac:dyDescent="0.2"/>
    <row r="60951" x14ac:dyDescent="0.2"/>
    <row r="60952" x14ac:dyDescent="0.2"/>
    <row r="60953" x14ac:dyDescent="0.2"/>
    <row r="60954" x14ac:dyDescent="0.2"/>
    <row r="60955" x14ac:dyDescent="0.2"/>
    <row r="60956" x14ac:dyDescent="0.2"/>
    <row r="60957" x14ac:dyDescent="0.2"/>
    <row r="60958" x14ac:dyDescent="0.2"/>
    <row r="60959" x14ac:dyDescent="0.2"/>
    <row r="60960" x14ac:dyDescent="0.2"/>
    <row r="60961" x14ac:dyDescent="0.2"/>
    <row r="60962" x14ac:dyDescent="0.2"/>
    <row r="60963" x14ac:dyDescent="0.2"/>
    <row r="60964" x14ac:dyDescent="0.2"/>
    <row r="60965" x14ac:dyDescent="0.2"/>
    <row r="60966" x14ac:dyDescent="0.2"/>
    <row r="60967" x14ac:dyDescent="0.2"/>
    <row r="60968" x14ac:dyDescent="0.2"/>
    <row r="60969" x14ac:dyDescent="0.2"/>
    <row r="60970" x14ac:dyDescent="0.2"/>
    <row r="60971" x14ac:dyDescent="0.2"/>
    <row r="60972" x14ac:dyDescent="0.2"/>
    <row r="60973" x14ac:dyDescent="0.2"/>
    <row r="60974" x14ac:dyDescent="0.2"/>
    <row r="60975" x14ac:dyDescent="0.2"/>
    <row r="60976" x14ac:dyDescent="0.2"/>
    <row r="60977" x14ac:dyDescent="0.2"/>
    <row r="60978" x14ac:dyDescent="0.2"/>
    <row r="60979" x14ac:dyDescent="0.2"/>
    <row r="60980" x14ac:dyDescent="0.2"/>
    <row r="60981" x14ac:dyDescent="0.2"/>
    <row r="60982" x14ac:dyDescent="0.2"/>
    <row r="60983" x14ac:dyDescent="0.2"/>
    <row r="60984" x14ac:dyDescent="0.2"/>
    <row r="60985" x14ac:dyDescent="0.2"/>
    <row r="60986" x14ac:dyDescent="0.2"/>
    <row r="60987" x14ac:dyDescent="0.2"/>
    <row r="60988" x14ac:dyDescent="0.2"/>
    <row r="60989" x14ac:dyDescent="0.2"/>
    <row r="60990" x14ac:dyDescent="0.2"/>
    <row r="60991" x14ac:dyDescent="0.2"/>
    <row r="60992" x14ac:dyDescent="0.2"/>
    <row r="60993" x14ac:dyDescent="0.2"/>
    <row r="60994" x14ac:dyDescent="0.2"/>
    <row r="60995" x14ac:dyDescent="0.2"/>
    <row r="60996" x14ac:dyDescent="0.2"/>
    <row r="60997" x14ac:dyDescent="0.2"/>
    <row r="60998" x14ac:dyDescent="0.2"/>
    <row r="60999" x14ac:dyDescent="0.2"/>
    <row r="61000" x14ac:dyDescent="0.2"/>
    <row r="61001" x14ac:dyDescent="0.2"/>
    <row r="61002" x14ac:dyDescent="0.2"/>
    <row r="61003" x14ac:dyDescent="0.2"/>
    <row r="61004" x14ac:dyDescent="0.2"/>
    <row r="61005" x14ac:dyDescent="0.2"/>
    <row r="61006" x14ac:dyDescent="0.2"/>
    <row r="61007" x14ac:dyDescent="0.2"/>
    <row r="61008" x14ac:dyDescent="0.2"/>
    <row r="61009" x14ac:dyDescent="0.2"/>
    <row r="61010" x14ac:dyDescent="0.2"/>
    <row r="61011" x14ac:dyDescent="0.2"/>
    <row r="61012" x14ac:dyDescent="0.2"/>
    <row r="61013" x14ac:dyDescent="0.2"/>
    <row r="61014" x14ac:dyDescent="0.2"/>
    <row r="61015" x14ac:dyDescent="0.2"/>
    <row r="61016" x14ac:dyDescent="0.2"/>
    <row r="61017" x14ac:dyDescent="0.2"/>
    <row r="61018" x14ac:dyDescent="0.2"/>
    <row r="61019" x14ac:dyDescent="0.2"/>
    <row r="61020" x14ac:dyDescent="0.2"/>
    <row r="61021" x14ac:dyDescent="0.2"/>
    <row r="61022" x14ac:dyDescent="0.2"/>
    <row r="61023" x14ac:dyDescent="0.2"/>
    <row r="61024" x14ac:dyDescent="0.2"/>
    <row r="61025" x14ac:dyDescent="0.2"/>
    <row r="61026" x14ac:dyDescent="0.2"/>
    <row r="61027" x14ac:dyDescent="0.2"/>
    <row r="61028" x14ac:dyDescent="0.2"/>
    <row r="61029" x14ac:dyDescent="0.2"/>
    <row r="61030" x14ac:dyDescent="0.2"/>
    <row r="61031" x14ac:dyDescent="0.2"/>
    <row r="61032" x14ac:dyDescent="0.2"/>
    <row r="61033" x14ac:dyDescent="0.2"/>
    <row r="61034" x14ac:dyDescent="0.2"/>
    <row r="61035" x14ac:dyDescent="0.2"/>
    <row r="61036" x14ac:dyDescent="0.2"/>
    <row r="61037" x14ac:dyDescent="0.2"/>
    <row r="61038" x14ac:dyDescent="0.2"/>
    <row r="61039" x14ac:dyDescent="0.2"/>
    <row r="61040" x14ac:dyDescent="0.2"/>
    <row r="61041" x14ac:dyDescent="0.2"/>
    <row r="61042" x14ac:dyDescent="0.2"/>
    <row r="61043" x14ac:dyDescent="0.2"/>
    <row r="61044" x14ac:dyDescent="0.2"/>
    <row r="61045" x14ac:dyDescent="0.2"/>
    <row r="61046" x14ac:dyDescent="0.2"/>
    <row r="61047" x14ac:dyDescent="0.2"/>
    <row r="61048" x14ac:dyDescent="0.2"/>
    <row r="61049" x14ac:dyDescent="0.2"/>
    <row r="61050" x14ac:dyDescent="0.2"/>
    <row r="61051" x14ac:dyDescent="0.2"/>
    <row r="61052" x14ac:dyDescent="0.2"/>
    <row r="61053" x14ac:dyDescent="0.2"/>
    <row r="61054" x14ac:dyDescent="0.2"/>
    <row r="61055" x14ac:dyDescent="0.2"/>
    <row r="61056" x14ac:dyDescent="0.2"/>
    <row r="61057" x14ac:dyDescent="0.2"/>
    <row r="61058" x14ac:dyDescent="0.2"/>
    <row r="61059" x14ac:dyDescent="0.2"/>
    <row r="61060" x14ac:dyDescent="0.2"/>
    <row r="61061" x14ac:dyDescent="0.2"/>
    <row r="61062" x14ac:dyDescent="0.2"/>
    <row r="61063" x14ac:dyDescent="0.2"/>
    <row r="61064" x14ac:dyDescent="0.2"/>
    <row r="61065" x14ac:dyDescent="0.2"/>
    <row r="61066" x14ac:dyDescent="0.2"/>
    <row r="61067" x14ac:dyDescent="0.2"/>
    <row r="61068" x14ac:dyDescent="0.2"/>
    <row r="61069" x14ac:dyDescent="0.2"/>
    <row r="61070" x14ac:dyDescent="0.2"/>
    <row r="61071" x14ac:dyDescent="0.2"/>
    <row r="61072" x14ac:dyDescent="0.2"/>
    <row r="61073" x14ac:dyDescent="0.2"/>
    <row r="61074" x14ac:dyDescent="0.2"/>
    <row r="61075" x14ac:dyDescent="0.2"/>
    <row r="61076" x14ac:dyDescent="0.2"/>
    <row r="61077" x14ac:dyDescent="0.2"/>
    <row r="61078" x14ac:dyDescent="0.2"/>
    <row r="61079" x14ac:dyDescent="0.2"/>
    <row r="61080" x14ac:dyDescent="0.2"/>
    <row r="61081" x14ac:dyDescent="0.2"/>
    <row r="61082" x14ac:dyDescent="0.2"/>
    <row r="61083" x14ac:dyDescent="0.2"/>
    <row r="61084" x14ac:dyDescent="0.2"/>
    <row r="61085" x14ac:dyDescent="0.2"/>
    <row r="61086" x14ac:dyDescent="0.2"/>
    <row r="61087" x14ac:dyDescent="0.2"/>
    <row r="61088" x14ac:dyDescent="0.2"/>
    <row r="61089" x14ac:dyDescent="0.2"/>
    <row r="61090" x14ac:dyDescent="0.2"/>
    <row r="61091" x14ac:dyDescent="0.2"/>
    <row r="61092" x14ac:dyDescent="0.2"/>
    <row r="61093" x14ac:dyDescent="0.2"/>
    <row r="61094" x14ac:dyDescent="0.2"/>
    <row r="61095" x14ac:dyDescent="0.2"/>
    <row r="61096" x14ac:dyDescent="0.2"/>
    <row r="61097" x14ac:dyDescent="0.2"/>
    <row r="61098" x14ac:dyDescent="0.2"/>
    <row r="61099" x14ac:dyDescent="0.2"/>
    <row r="61100" x14ac:dyDescent="0.2"/>
    <row r="61101" x14ac:dyDescent="0.2"/>
    <row r="61102" x14ac:dyDescent="0.2"/>
    <row r="61103" x14ac:dyDescent="0.2"/>
    <row r="61104" x14ac:dyDescent="0.2"/>
    <row r="61105" x14ac:dyDescent="0.2"/>
    <row r="61106" x14ac:dyDescent="0.2"/>
    <row r="61107" x14ac:dyDescent="0.2"/>
    <row r="61108" x14ac:dyDescent="0.2"/>
    <row r="61109" x14ac:dyDescent="0.2"/>
    <row r="61110" x14ac:dyDescent="0.2"/>
    <row r="61111" x14ac:dyDescent="0.2"/>
    <row r="61112" x14ac:dyDescent="0.2"/>
    <row r="61113" x14ac:dyDescent="0.2"/>
    <row r="61114" x14ac:dyDescent="0.2"/>
    <row r="61115" x14ac:dyDescent="0.2"/>
    <row r="61116" x14ac:dyDescent="0.2"/>
    <row r="61117" x14ac:dyDescent="0.2"/>
    <row r="61118" x14ac:dyDescent="0.2"/>
    <row r="61119" x14ac:dyDescent="0.2"/>
    <row r="61120" x14ac:dyDescent="0.2"/>
    <row r="61121" x14ac:dyDescent="0.2"/>
    <row r="61122" x14ac:dyDescent="0.2"/>
    <row r="61123" x14ac:dyDescent="0.2"/>
    <row r="61124" x14ac:dyDescent="0.2"/>
    <row r="61125" x14ac:dyDescent="0.2"/>
    <row r="61126" x14ac:dyDescent="0.2"/>
    <row r="61127" x14ac:dyDescent="0.2"/>
    <row r="61128" x14ac:dyDescent="0.2"/>
    <row r="61129" x14ac:dyDescent="0.2"/>
    <row r="61130" x14ac:dyDescent="0.2"/>
    <row r="61131" x14ac:dyDescent="0.2"/>
    <row r="61132" x14ac:dyDescent="0.2"/>
    <row r="61133" x14ac:dyDescent="0.2"/>
    <row r="61134" x14ac:dyDescent="0.2"/>
    <row r="61135" x14ac:dyDescent="0.2"/>
    <row r="61136" x14ac:dyDescent="0.2"/>
    <row r="61137" x14ac:dyDescent="0.2"/>
    <row r="61138" x14ac:dyDescent="0.2"/>
    <row r="61139" x14ac:dyDescent="0.2"/>
    <row r="61140" x14ac:dyDescent="0.2"/>
    <row r="61141" x14ac:dyDescent="0.2"/>
    <row r="61142" x14ac:dyDescent="0.2"/>
    <row r="61143" x14ac:dyDescent="0.2"/>
    <row r="61144" x14ac:dyDescent="0.2"/>
    <row r="61145" x14ac:dyDescent="0.2"/>
    <row r="61146" x14ac:dyDescent="0.2"/>
    <row r="61147" x14ac:dyDescent="0.2"/>
    <row r="61148" x14ac:dyDescent="0.2"/>
    <row r="61149" x14ac:dyDescent="0.2"/>
    <row r="61150" x14ac:dyDescent="0.2"/>
    <row r="61151" x14ac:dyDescent="0.2"/>
    <row r="61152" x14ac:dyDescent="0.2"/>
    <row r="61153" x14ac:dyDescent="0.2"/>
    <row r="61154" x14ac:dyDescent="0.2"/>
    <row r="61155" x14ac:dyDescent="0.2"/>
    <row r="61156" x14ac:dyDescent="0.2"/>
    <row r="61157" x14ac:dyDescent="0.2"/>
    <row r="61158" x14ac:dyDescent="0.2"/>
    <row r="61159" x14ac:dyDescent="0.2"/>
    <row r="61160" x14ac:dyDescent="0.2"/>
    <row r="61161" x14ac:dyDescent="0.2"/>
    <row r="61162" x14ac:dyDescent="0.2"/>
    <row r="61163" x14ac:dyDescent="0.2"/>
    <row r="61164" x14ac:dyDescent="0.2"/>
    <row r="61165" x14ac:dyDescent="0.2"/>
    <row r="61166" x14ac:dyDescent="0.2"/>
    <row r="61167" x14ac:dyDescent="0.2"/>
    <row r="61168" x14ac:dyDescent="0.2"/>
    <row r="61169" x14ac:dyDescent="0.2"/>
    <row r="61170" x14ac:dyDescent="0.2"/>
    <row r="61171" x14ac:dyDescent="0.2"/>
    <row r="61172" x14ac:dyDescent="0.2"/>
    <row r="61173" x14ac:dyDescent="0.2"/>
    <row r="61174" x14ac:dyDescent="0.2"/>
    <row r="61175" x14ac:dyDescent="0.2"/>
    <row r="61176" x14ac:dyDescent="0.2"/>
    <row r="61177" x14ac:dyDescent="0.2"/>
    <row r="61178" x14ac:dyDescent="0.2"/>
    <row r="61179" x14ac:dyDescent="0.2"/>
    <row r="61180" x14ac:dyDescent="0.2"/>
    <row r="61181" x14ac:dyDescent="0.2"/>
    <row r="61182" x14ac:dyDescent="0.2"/>
    <row r="61183" x14ac:dyDescent="0.2"/>
    <row r="61184" x14ac:dyDescent="0.2"/>
    <row r="61185" x14ac:dyDescent="0.2"/>
    <row r="61186" x14ac:dyDescent="0.2"/>
    <row r="61187" x14ac:dyDescent="0.2"/>
    <row r="61188" x14ac:dyDescent="0.2"/>
    <row r="61189" x14ac:dyDescent="0.2"/>
    <row r="61190" x14ac:dyDescent="0.2"/>
    <row r="61191" x14ac:dyDescent="0.2"/>
    <row r="61192" x14ac:dyDescent="0.2"/>
    <row r="61193" x14ac:dyDescent="0.2"/>
    <row r="61194" x14ac:dyDescent="0.2"/>
    <row r="61195" x14ac:dyDescent="0.2"/>
    <row r="61196" x14ac:dyDescent="0.2"/>
    <row r="61197" x14ac:dyDescent="0.2"/>
    <row r="61198" x14ac:dyDescent="0.2"/>
    <row r="61199" x14ac:dyDescent="0.2"/>
    <row r="61200" x14ac:dyDescent="0.2"/>
    <row r="61201" x14ac:dyDescent="0.2"/>
    <row r="61202" x14ac:dyDescent="0.2"/>
    <row r="61203" x14ac:dyDescent="0.2"/>
    <row r="61204" x14ac:dyDescent="0.2"/>
    <row r="61205" x14ac:dyDescent="0.2"/>
    <row r="61206" x14ac:dyDescent="0.2"/>
    <row r="61207" x14ac:dyDescent="0.2"/>
    <row r="61208" x14ac:dyDescent="0.2"/>
    <row r="61209" x14ac:dyDescent="0.2"/>
    <row r="61210" x14ac:dyDescent="0.2"/>
    <row r="61211" x14ac:dyDescent="0.2"/>
    <row r="61212" x14ac:dyDescent="0.2"/>
    <row r="61213" x14ac:dyDescent="0.2"/>
    <row r="61214" x14ac:dyDescent="0.2"/>
    <row r="61215" x14ac:dyDescent="0.2"/>
    <row r="61216" x14ac:dyDescent="0.2"/>
    <row r="61217" x14ac:dyDescent="0.2"/>
    <row r="61218" x14ac:dyDescent="0.2"/>
    <row r="61219" x14ac:dyDescent="0.2"/>
    <row r="61220" x14ac:dyDescent="0.2"/>
    <row r="61221" x14ac:dyDescent="0.2"/>
    <row r="61222" x14ac:dyDescent="0.2"/>
    <row r="61223" x14ac:dyDescent="0.2"/>
    <row r="61224" x14ac:dyDescent="0.2"/>
    <row r="61225" x14ac:dyDescent="0.2"/>
    <row r="61226" x14ac:dyDescent="0.2"/>
    <row r="61227" x14ac:dyDescent="0.2"/>
    <row r="61228" x14ac:dyDescent="0.2"/>
    <row r="61229" x14ac:dyDescent="0.2"/>
    <row r="61230" x14ac:dyDescent="0.2"/>
    <row r="61231" x14ac:dyDescent="0.2"/>
    <row r="61232" x14ac:dyDescent="0.2"/>
    <row r="61233" x14ac:dyDescent="0.2"/>
    <row r="61234" x14ac:dyDescent="0.2"/>
    <row r="61235" x14ac:dyDescent="0.2"/>
    <row r="61236" x14ac:dyDescent="0.2"/>
    <row r="61237" x14ac:dyDescent="0.2"/>
    <row r="61238" x14ac:dyDescent="0.2"/>
    <row r="61239" x14ac:dyDescent="0.2"/>
    <row r="61240" x14ac:dyDescent="0.2"/>
    <row r="61241" x14ac:dyDescent="0.2"/>
    <row r="61242" x14ac:dyDescent="0.2"/>
    <row r="61243" x14ac:dyDescent="0.2"/>
    <row r="61244" x14ac:dyDescent="0.2"/>
    <row r="61245" x14ac:dyDescent="0.2"/>
    <row r="61246" x14ac:dyDescent="0.2"/>
    <row r="61247" x14ac:dyDescent="0.2"/>
    <row r="61248" x14ac:dyDescent="0.2"/>
    <row r="61249" x14ac:dyDescent="0.2"/>
    <row r="61250" x14ac:dyDescent="0.2"/>
    <row r="61251" x14ac:dyDescent="0.2"/>
    <row r="61252" x14ac:dyDescent="0.2"/>
    <row r="61253" x14ac:dyDescent="0.2"/>
    <row r="61254" x14ac:dyDescent="0.2"/>
    <row r="61255" x14ac:dyDescent="0.2"/>
    <row r="61256" x14ac:dyDescent="0.2"/>
    <row r="61257" x14ac:dyDescent="0.2"/>
    <row r="61258" x14ac:dyDescent="0.2"/>
    <row r="61259" x14ac:dyDescent="0.2"/>
    <row r="61260" x14ac:dyDescent="0.2"/>
    <row r="61261" x14ac:dyDescent="0.2"/>
    <row r="61262" x14ac:dyDescent="0.2"/>
    <row r="61263" x14ac:dyDescent="0.2"/>
    <row r="61264" x14ac:dyDescent="0.2"/>
    <row r="61265" x14ac:dyDescent="0.2"/>
    <row r="61266" x14ac:dyDescent="0.2"/>
    <row r="61267" x14ac:dyDescent="0.2"/>
    <row r="61268" x14ac:dyDescent="0.2"/>
    <row r="61269" x14ac:dyDescent="0.2"/>
    <row r="61270" x14ac:dyDescent="0.2"/>
    <row r="61271" x14ac:dyDescent="0.2"/>
    <row r="61272" x14ac:dyDescent="0.2"/>
    <row r="61273" x14ac:dyDescent="0.2"/>
    <row r="61274" x14ac:dyDescent="0.2"/>
    <row r="61275" x14ac:dyDescent="0.2"/>
    <row r="61276" x14ac:dyDescent="0.2"/>
    <row r="61277" x14ac:dyDescent="0.2"/>
    <row r="61278" x14ac:dyDescent="0.2"/>
    <row r="61279" x14ac:dyDescent="0.2"/>
    <row r="61280" x14ac:dyDescent="0.2"/>
    <row r="61281" x14ac:dyDescent="0.2"/>
    <row r="61282" x14ac:dyDescent="0.2"/>
    <row r="61283" x14ac:dyDescent="0.2"/>
    <row r="61284" x14ac:dyDescent="0.2"/>
    <row r="61285" x14ac:dyDescent="0.2"/>
    <row r="61286" x14ac:dyDescent="0.2"/>
    <row r="61287" x14ac:dyDescent="0.2"/>
    <row r="61288" x14ac:dyDescent="0.2"/>
    <row r="61289" x14ac:dyDescent="0.2"/>
    <row r="61290" x14ac:dyDescent="0.2"/>
    <row r="61291" x14ac:dyDescent="0.2"/>
    <row r="61292" x14ac:dyDescent="0.2"/>
    <row r="61293" x14ac:dyDescent="0.2"/>
    <row r="61294" x14ac:dyDescent="0.2"/>
    <row r="61295" x14ac:dyDescent="0.2"/>
    <row r="61296" x14ac:dyDescent="0.2"/>
    <row r="61297" x14ac:dyDescent="0.2"/>
    <row r="61298" x14ac:dyDescent="0.2"/>
    <row r="61299" x14ac:dyDescent="0.2"/>
    <row r="61300" x14ac:dyDescent="0.2"/>
    <row r="61301" x14ac:dyDescent="0.2"/>
    <row r="61302" x14ac:dyDescent="0.2"/>
    <row r="61303" x14ac:dyDescent="0.2"/>
    <row r="61304" x14ac:dyDescent="0.2"/>
    <row r="61305" x14ac:dyDescent="0.2"/>
    <row r="61306" x14ac:dyDescent="0.2"/>
    <row r="61307" x14ac:dyDescent="0.2"/>
    <row r="61308" x14ac:dyDescent="0.2"/>
    <row r="61309" x14ac:dyDescent="0.2"/>
    <row r="61310" x14ac:dyDescent="0.2"/>
    <row r="61311" x14ac:dyDescent="0.2"/>
    <row r="61312" x14ac:dyDescent="0.2"/>
    <row r="61313" x14ac:dyDescent="0.2"/>
    <row r="61314" x14ac:dyDescent="0.2"/>
    <row r="61315" x14ac:dyDescent="0.2"/>
    <row r="61316" x14ac:dyDescent="0.2"/>
    <row r="61317" x14ac:dyDescent="0.2"/>
    <row r="61318" x14ac:dyDescent="0.2"/>
    <row r="61319" x14ac:dyDescent="0.2"/>
    <row r="61320" x14ac:dyDescent="0.2"/>
    <row r="61321" x14ac:dyDescent="0.2"/>
    <row r="61322" x14ac:dyDescent="0.2"/>
    <row r="61323" x14ac:dyDescent="0.2"/>
    <row r="61324" x14ac:dyDescent="0.2"/>
    <row r="61325" x14ac:dyDescent="0.2"/>
    <row r="61326" x14ac:dyDescent="0.2"/>
    <row r="61327" x14ac:dyDescent="0.2"/>
    <row r="61328" x14ac:dyDescent="0.2"/>
    <row r="61329" x14ac:dyDescent="0.2"/>
    <row r="61330" x14ac:dyDescent="0.2"/>
    <row r="61331" x14ac:dyDescent="0.2"/>
    <row r="61332" x14ac:dyDescent="0.2"/>
    <row r="61333" x14ac:dyDescent="0.2"/>
    <row r="61334" x14ac:dyDescent="0.2"/>
    <row r="61335" x14ac:dyDescent="0.2"/>
    <row r="61336" x14ac:dyDescent="0.2"/>
    <row r="61337" x14ac:dyDescent="0.2"/>
    <row r="61338" x14ac:dyDescent="0.2"/>
    <row r="61339" x14ac:dyDescent="0.2"/>
    <row r="61340" x14ac:dyDescent="0.2"/>
    <row r="61341" x14ac:dyDescent="0.2"/>
    <row r="61342" x14ac:dyDescent="0.2"/>
    <row r="61343" x14ac:dyDescent="0.2"/>
    <row r="61344" x14ac:dyDescent="0.2"/>
    <row r="61345" x14ac:dyDescent="0.2"/>
    <row r="61346" x14ac:dyDescent="0.2"/>
    <row r="61347" x14ac:dyDescent="0.2"/>
    <row r="61348" x14ac:dyDescent="0.2"/>
    <row r="61349" x14ac:dyDescent="0.2"/>
    <row r="61350" x14ac:dyDescent="0.2"/>
    <row r="61351" x14ac:dyDescent="0.2"/>
    <row r="61352" x14ac:dyDescent="0.2"/>
    <row r="61353" x14ac:dyDescent="0.2"/>
    <row r="61354" x14ac:dyDescent="0.2"/>
    <row r="61355" x14ac:dyDescent="0.2"/>
    <row r="61356" x14ac:dyDescent="0.2"/>
    <row r="61357" x14ac:dyDescent="0.2"/>
    <row r="61358" x14ac:dyDescent="0.2"/>
    <row r="61359" x14ac:dyDescent="0.2"/>
    <row r="61360" x14ac:dyDescent="0.2"/>
    <row r="61361" x14ac:dyDescent="0.2"/>
    <row r="61362" x14ac:dyDescent="0.2"/>
    <row r="61363" x14ac:dyDescent="0.2"/>
    <row r="61364" x14ac:dyDescent="0.2"/>
    <row r="61365" x14ac:dyDescent="0.2"/>
    <row r="61366" x14ac:dyDescent="0.2"/>
    <row r="61367" x14ac:dyDescent="0.2"/>
    <row r="61368" x14ac:dyDescent="0.2"/>
    <row r="61369" x14ac:dyDescent="0.2"/>
    <row r="61370" x14ac:dyDescent="0.2"/>
    <row r="61371" x14ac:dyDescent="0.2"/>
    <row r="61372" x14ac:dyDescent="0.2"/>
    <row r="61373" x14ac:dyDescent="0.2"/>
    <row r="61374" x14ac:dyDescent="0.2"/>
    <row r="61375" x14ac:dyDescent="0.2"/>
    <row r="61376" x14ac:dyDescent="0.2"/>
    <row r="61377" x14ac:dyDescent="0.2"/>
    <row r="61378" x14ac:dyDescent="0.2"/>
    <row r="61379" x14ac:dyDescent="0.2"/>
    <row r="61380" x14ac:dyDescent="0.2"/>
    <row r="61381" x14ac:dyDescent="0.2"/>
    <row r="61382" x14ac:dyDescent="0.2"/>
    <row r="61383" x14ac:dyDescent="0.2"/>
    <row r="61384" x14ac:dyDescent="0.2"/>
    <row r="61385" x14ac:dyDescent="0.2"/>
    <row r="61386" x14ac:dyDescent="0.2"/>
    <row r="61387" x14ac:dyDescent="0.2"/>
    <row r="61388" x14ac:dyDescent="0.2"/>
    <row r="61389" x14ac:dyDescent="0.2"/>
    <row r="61390" x14ac:dyDescent="0.2"/>
    <row r="61391" x14ac:dyDescent="0.2"/>
    <row r="61392" x14ac:dyDescent="0.2"/>
    <row r="61393" x14ac:dyDescent="0.2"/>
    <row r="61394" x14ac:dyDescent="0.2"/>
    <row r="61395" x14ac:dyDescent="0.2"/>
    <row r="61396" x14ac:dyDescent="0.2"/>
    <row r="61397" x14ac:dyDescent="0.2"/>
    <row r="61398" x14ac:dyDescent="0.2"/>
    <row r="61399" x14ac:dyDescent="0.2"/>
    <row r="61400" x14ac:dyDescent="0.2"/>
    <row r="61401" x14ac:dyDescent="0.2"/>
    <row r="61402" x14ac:dyDescent="0.2"/>
    <row r="61403" x14ac:dyDescent="0.2"/>
    <row r="61404" x14ac:dyDescent="0.2"/>
    <row r="61405" x14ac:dyDescent="0.2"/>
    <row r="61406" x14ac:dyDescent="0.2"/>
    <row r="61407" x14ac:dyDescent="0.2"/>
    <row r="61408" x14ac:dyDescent="0.2"/>
    <row r="61409" x14ac:dyDescent="0.2"/>
    <row r="61410" x14ac:dyDescent="0.2"/>
    <row r="61411" x14ac:dyDescent="0.2"/>
    <row r="61412" x14ac:dyDescent="0.2"/>
    <row r="61413" x14ac:dyDescent="0.2"/>
    <row r="61414" x14ac:dyDescent="0.2"/>
    <row r="61415" x14ac:dyDescent="0.2"/>
    <row r="61416" x14ac:dyDescent="0.2"/>
    <row r="61417" x14ac:dyDescent="0.2"/>
    <row r="61418" x14ac:dyDescent="0.2"/>
    <row r="61419" x14ac:dyDescent="0.2"/>
    <row r="61420" x14ac:dyDescent="0.2"/>
    <row r="61421" x14ac:dyDescent="0.2"/>
    <row r="61422" x14ac:dyDescent="0.2"/>
    <row r="61423" x14ac:dyDescent="0.2"/>
    <row r="61424" x14ac:dyDescent="0.2"/>
    <row r="61425" x14ac:dyDescent="0.2"/>
    <row r="61426" x14ac:dyDescent="0.2"/>
    <row r="61427" x14ac:dyDescent="0.2"/>
    <row r="61428" x14ac:dyDescent="0.2"/>
    <row r="61429" x14ac:dyDescent="0.2"/>
    <row r="61430" x14ac:dyDescent="0.2"/>
    <row r="61431" x14ac:dyDescent="0.2"/>
    <row r="61432" x14ac:dyDescent="0.2"/>
    <row r="61433" x14ac:dyDescent="0.2"/>
    <row r="61434" x14ac:dyDescent="0.2"/>
    <row r="61435" x14ac:dyDescent="0.2"/>
    <row r="61436" x14ac:dyDescent="0.2"/>
    <row r="61437" x14ac:dyDescent="0.2"/>
    <row r="61438" x14ac:dyDescent="0.2"/>
    <row r="61439" x14ac:dyDescent="0.2"/>
    <row r="61440" x14ac:dyDescent="0.2"/>
    <row r="61441" x14ac:dyDescent="0.2"/>
    <row r="61442" x14ac:dyDescent="0.2"/>
    <row r="61443" x14ac:dyDescent="0.2"/>
    <row r="61444" x14ac:dyDescent="0.2"/>
    <row r="61445" x14ac:dyDescent="0.2"/>
    <row r="61446" x14ac:dyDescent="0.2"/>
    <row r="61447" x14ac:dyDescent="0.2"/>
    <row r="61448" x14ac:dyDescent="0.2"/>
    <row r="61449" x14ac:dyDescent="0.2"/>
    <row r="61450" x14ac:dyDescent="0.2"/>
    <row r="61451" x14ac:dyDescent="0.2"/>
    <row r="61452" x14ac:dyDescent="0.2"/>
    <row r="61453" x14ac:dyDescent="0.2"/>
    <row r="61454" x14ac:dyDescent="0.2"/>
    <row r="61455" x14ac:dyDescent="0.2"/>
    <row r="61456" x14ac:dyDescent="0.2"/>
    <row r="61457" x14ac:dyDescent="0.2"/>
    <row r="61458" x14ac:dyDescent="0.2"/>
    <row r="61459" x14ac:dyDescent="0.2"/>
    <row r="61460" x14ac:dyDescent="0.2"/>
    <row r="61461" x14ac:dyDescent="0.2"/>
    <row r="61462" x14ac:dyDescent="0.2"/>
    <row r="61463" x14ac:dyDescent="0.2"/>
    <row r="61464" x14ac:dyDescent="0.2"/>
    <row r="61465" x14ac:dyDescent="0.2"/>
    <row r="61466" x14ac:dyDescent="0.2"/>
    <row r="61467" x14ac:dyDescent="0.2"/>
    <row r="61468" x14ac:dyDescent="0.2"/>
    <row r="61469" x14ac:dyDescent="0.2"/>
    <row r="61470" x14ac:dyDescent="0.2"/>
    <row r="61471" x14ac:dyDescent="0.2"/>
    <row r="61472" x14ac:dyDescent="0.2"/>
    <row r="61473" x14ac:dyDescent="0.2"/>
    <row r="61474" x14ac:dyDescent="0.2"/>
    <row r="61475" x14ac:dyDescent="0.2"/>
    <row r="61476" x14ac:dyDescent="0.2"/>
    <row r="61477" x14ac:dyDescent="0.2"/>
    <row r="61478" x14ac:dyDescent="0.2"/>
    <row r="61479" x14ac:dyDescent="0.2"/>
    <row r="61480" x14ac:dyDescent="0.2"/>
    <row r="61481" x14ac:dyDescent="0.2"/>
    <row r="61482" x14ac:dyDescent="0.2"/>
    <row r="61483" x14ac:dyDescent="0.2"/>
    <row r="61484" x14ac:dyDescent="0.2"/>
    <row r="61485" x14ac:dyDescent="0.2"/>
    <row r="61486" x14ac:dyDescent="0.2"/>
    <row r="61487" x14ac:dyDescent="0.2"/>
    <row r="61488" x14ac:dyDescent="0.2"/>
    <row r="61489" x14ac:dyDescent="0.2"/>
    <row r="61490" x14ac:dyDescent="0.2"/>
    <row r="61491" x14ac:dyDescent="0.2"/>
    <row r="61492" x14ac:dyDescent="0.2"/>
    <row r="61493" x14ac:dyDescent="0.2"/>
    <row r="61494" x14ac:dyDescent="0.2"/>
    <row r="61495" x14ac:dyDescent="0.2"/>
    <row r="61496" x14ac:dyDescent="0.2"/>
    <row r="61497" x14ac:dyDescent="0.2"/>
    <row r="61498" x14ac:dyDescent="0.2"/>
    <row r="61499" x14ac:dyDescent="0.2"/>
    <row r="61500" x14ac:dyDescent="0.2"/>
    <row r="61501" x14ac:dyDescent="0.2"/>
    <row r="61502" x14ac:dyDescent="0.2"/>
    <row r="61503" x14ac:dyDescent="0.2"/>
    <row r="61504" x14ac:dyDescent="0.2"/>
    <row r="61505" x14ac:dyDescent="0.2"/>
    <row r="61506" x14ac:dyDescent="0.2"/>
    <row r="61507" x14ac:dyDescent="0.2"/>
    <row r="61508" x14ac:dyDescent="0.2"/>
    <row r="61509" x14ac:dyDescent="0.2"/>
    <row r="61510" x14ac:dyDescent="0.2"/>
    <row r="61511" x14ac:dyDescent="0.2"/>
    <row r="61512" x14ac:dyDescent="0.2"/>
    <row r="61513" x14ac:dyDescent="0.2"/>
    <row r="61514" x14ac:dyDescent="0.2"/>
    <row r="61515" x14ac:dyDescent="0.2"/>
    <row r="61516" x14ac:dyDescent="0.2"/>
    <row r="61517" x14ac:dyDescent="0.2"/>
    <row r="61518" x14ac:dyDescent="0.2"/>
    <row r="61519" x14ac:dyDescent="0.2"/>
    <row r="61520" x14ac:dyDescent="0.2"/>
    <row r="61521" x14ac:dyDescent="0.2"/>
    <row r="61522" x14ac:dyDescent="0.2"/>
    <row r="61523" x14ac:dyDescent="0.2"/>
    <row r="61524" x14ac:dyDescent="0.2"/>
    <row r="61525" x14ac:dyDescent="0.2"/>
    <row r="61526" x14ac:dyDescent="0.2"/>
    <row r="61527" x14ac:dyDescent="0.2"/>
    <row r="61528" x14ac:dyDescent="0.2"/>
    <row r="61529" x14ac:dyDescent="0.2"/>
    <row r="61530" x14ac:dyDescent="0.2"/>
    <row r="61531" x14ac:dyDescent="0.2"/>
    <row r="61532" x14ac:dyDescent="0.2"/>
    <row r="61533" x14ac:dyDescent="0.2"/>
    <row r="61534" x14ac:dyDescent="0.2"/>
    <row r="61535" x14ac:dyDescent="0.2"/>
    <row r="61536" x14ac:dyDescent="0.2"/>
    <row r="61537" x14ac:dyDescent="0.2"/>
    <row r="61538" x14ac:dyDescent="0.2"/>
    <row r="61539" x14ac:dyDescent="0.2"/>
    <row r="61540" x14ac:dyDescent="0.2"/>
    <row r="61541" x14ac:dyDescent="0.2"/>
    <row r="61542" x14ac:dyDescent="0.2"/>
    <row r="61543" x14ac:dyDescent="0.2"/>
    <row r="61544" x14ac:dyDescent="0.2"/>
    <row r="61545" x14ac:dyDescent="0.2"/>
    <row r="61546" x14ac:dyDescent="0.2"/>
    <row r="61547" x14ac:dyDescent="0.2"/>
    <row r="61548" x14ac:dyDescent="0.2"/>
    <row r="61549" x14ac:dyDescent="0.2"/>
    <row r="61550" x14ac:dyDescent="0.2"/>
    <row r="61551" x14ac:dyDescent="0.2"/>
    <row r="61552" x14ac:dyDescent="0.2"/>
    <row r="61553" x14ac:dyDescent="0.2"/>
    <row r="61554" x14ac:dyDescent="0.2"/>
    <row r="61555" x14ac:dyDescent="0.2"/>
    <row r="61556" x14ac:dyDescent="0.2"/>
    <row r="61557" x14ac:dyDescent="0.2"/>
    <row r="61558" x14ac:dyDescent="0.2"/>
    <row r="61559" x14ac:dyDescent="0.2"/>
    <row r="61560" x14ac:dyDescent="0.2"/>
    <row r="61561" x14ac:dyDescent="0.2"/>
    <row r="61562" x14ac:dyDescent="0.2"/>
    <row r="61563" x14ac:dyDescent="0.2"/>
    <row r="61564" x14ac:dyDescent="0.2"/>
    <row r="61565" x14ac:dyDescent="0.2"/>
    <row r="61566" x14ac:dyDescent="0.2"/>
    <row r="61567" x14ac:dyDescent="0.2"/>
    <row r="61568" x14ac:dyDescent="0.2"/>
    <row r="61569" x14ac:dyDescent="0.2"/>
    <row r="61570" x14ac:dyDescent="0.2"/>
    <row r="61571" x14ac:dyDescent="0.2"/>
    <row r="61572" x14ac:dyDescent="0.2"/>
    <row r="61573" x14ac:dyDescent="0.2"/>
    <row r="61574" x14ac:dyDescent="0.2"/>
    <row r="61575" x14ac:dyDescent="0.2"/>
    <row r="61576" x14ac:dyDescent="0.2"/>
    <row r="61577" x14ac:dyDescent="0.2"/>
    <row r="61578" x14ac:dyDescent="0.2"/>
    <row r="61579" x14ac:dyDescent="0.2"/>
    <row r="61580" x14ac:dyDescent="0.2"/>
    <row r="61581" x14ac:dyDescent="0.2"/>
    <row r="61582" x14ac:dyDescent="0.2"/>
    <row r="61583" x14ac:dyDescent="0.2"/>
    <row r="61584" x14ac:dyDescent="0.2"/>
    <row r="61585" x14ac:dyDescent="0.2"/>
    <row r="61586" x14ac:dyDescent="0.2"/>
    <row r="61587" x14ac:dyDescent="0.2"/>
    <row r="61588" x14ac:dyDescent="0.2"/>
    <row r="61589" x14ac:dyDescent="0.2"/>
    <row r="61590" x14ac:dyDescent="0.2"/>
    <row r="61591" x14ac:dyDescent="0.2"/>
    <row r="61592" x14ac:dyDescent="0.2"/>
    <row r="61593" x14ac:dyDescent="0.2"/>
    <row r="61594" x14ac:dyDescent="0.2"/>
    <row r="61595" x14ac:dyDescent="0.2"/>
    <row r="61596" x14ac:dyDescent="0.2"/>
    <row r="61597" x14ac:dyDescent="0.2"/>
    <row r="61598" x14ac:dyDescent="0.2"/>
    <row r="61599" x14ac:dyDescent="0.2"/>
    <row r="61600" x14ac:dyDescent="0.2"/>
    <row r="61601" x14ac:dyDescent="0.2"/>
    <row r="61602" x14ac:dyDescent="0.2"/>
    <row r="61603" x14ac:dyDescent="0.2"/>
    <row r="61604" x14ac:dyDescent="0.2"/>
    <row r="61605" x14ac:dyDescent="0.2"/>
    <row r="61606" x14ac:dyDescent="0.2"/>
    <row r="61607" x14ac:dyDescent="0.2"/>
    <row r="61608" x14ac:dyDescent="0.2"/>
    <row r="61609" x14ac:dyDescent="0.2"/>
    <row r="61610" x14ac:dyDescent="0.2"/>
    <row r="61611" x14ac:dyDescent="0.2"/>
    <row r="61612" x14ac:dyDescent="0.2"/>
    <row r="61613" x14ac:dyDescent="0.2"/>
    <row r="61614" x14ac:dyDescent="0.2"/>
    <row r="61615" x14ac:dyDescent="0.2"/>
    <row r="61616" x14ac:dyDescent="0.2"/>
    <row r="61617" x14ac:dyDescent="0.2"/>
    <row r="61618" x14ac:dyDescent="0.2"/>
    <row r="61619" x14ac:dyDescent="0.2"/>
    <row r="61620" x14ac:dyDescent="0.2"/>
    <row r="61621" x14ac:dyDescent="0.2"/>
    <row r="61622" x14ac:dyDescent="0.2"/>
    <row r="61623" x14ac:dyDescent="0.2"/>
    <row r="61624" x14ac:dyDescent="0.2"/>
    <row r="61625" x14ac:dyDescent="0.2"/>
    <row r="61626" x14ac:dyDescent="0.2"/>
    <row r="61627" x14ac:dyDescent="0.2"/>
    <row r="61628" x14ac:dyDescent="0.2"/>
    <row r="61629" x14ac:dyDescent="0.2"/>
    <row r="61630" x14ac:dyDescent="0.2"/>
    <row r="61631" x14ac:dyDescent="0.2"/>
    <row r="61632" x14ac:dyDescent="0.2"/>
    <row r="61633" x14ac:dyDescent="0.2"/>
    <row r="61634" x14ac:dyDescent="0.2"/>
    <row r="61635" x14ac:dyDescent="0.2"/>
    <row r="61636" x14ac:dyDescent="0.2"/>
    <row r="61637" x14ac:dyDescent="0.2"/>
    <row r="61638" x14ac:dyDescent="0.2"/>
    <row r="61639" x14ac:dyDescent="0.2"/>
    <row r="61640" x14ac:dyDescent="0.2"/>
    <row r="61641" x14ac:dyDescent="0.2"/>
    <row r="61642" x14ac:dyDescent="0.2"/>
    <row r="61643" x14ac:dyDescent="0.2"/>
    <row r="61644" x14ac:dyDescent="0.2"/>
    <row r="61645" x14ac:dyDescent="0.2"/>
    <row r="61646" x14ac:dyDescent="0.2"/>
    <row r="61647" x14ac:dyDescent="0.2"/>
    <row r="61648" x14ac:dyDescent="0.2"/>
    <row r="61649" x14ac:dyDescent="0.2"/>
    <row r="61650" x14ac:dyDescent="0.2"/>
    <row r="61651" x14ac:dyDescent="0.2"/>
    <row r="61652" x14ac:dyDescent="0.2"/>
    <row r="61653" x14ac:dyDescent="0.2"/>
    <row r="61654" x14ac:dyDescent="0.2"/>
    <row r="61655" x14ac:dyDescent="0.2"/>
    <row r="61656" x14ac:dyDescent="0.2"/>
    <row r="61657" x14ac:dyDescent="0.2"/>
    <row r="61658" x14ac:dyDescent="0.2"/>
    <row r="61659" x14ac:dyDescent="0.2"/>
    <row r="61660" x14ac:dyDescent="0.2"/>
    <row r="61661" x14ac:dyDescent="0.2"/>
    <row r="61662" x14ac:dyDescent="0.2"/>
    <row r="61663" x14ac:dyDescent="0.2"/>
    <row r="61664" x14ac:dyDescent="0.2"/>
    <row r="61665" x14ac:dyDescent="0.2"/>
    <row r="61666" x14ac:dyDescent="0.2"/>
    <row r="61667" x14ac:dyDescent="0.2"/>
    <row r="61668" x14ac:dyDescent="0.2"/>
    <row r="61669" x14ac:dyDescent="0.2"/>
    <row r="61670" x14ac:dyDescent="0.2"/>
    <row r="61671" x14ac:dyDescent="0.2"/>
    <row r="61672" x14ac:dyDescent="0.2"/>
    <row r="61673" x14ac:dyDescent="0.2"/>
    <row r="61674" x14ac:dyDescent="0.2"/>
    <row r="61675" x14ac:dyDescent="0.2"/>
    <row r="61676" x14ac:dyDescent="0.2"/>
    <row r="61677" x14ac:dyDescent="0.2"/>
    <row r="61678" x14ac:dyDescent="0.2"/>
    <row r="61679" x14ac:dyDescent="0.2"/>
    <row r="61680" x14ac:dyDescent="0.2"/>
    <row r="61681" x14ac:dyDescent="0.2"/>
    <row r="61682" x14ac:dyDescent="0.2"/>
    <row r="61683" x14ac:dyDescent="0.2"/>
    <row r="61684" x14ac:dyDescent="0.2"/>
    <row r="61685" x14ac:dyDescent="0.2"/>
    <row r="61686" x14ac:dyDescent="0.2"/>
    <row r="61687" x14ac:dyDescent="0.2"/>
    <row r="61688" x14ac:dyDescent="0.2"/>
    <row r="61689" x14ac:dyDescent="0.2"/>
    <row r="61690" x14ac:dyDescent="0.2"/>
    <row r="61691" x14ac:dyDescent="0.2"/>
    <row r="61692" x14ac:dyDescent="0.2"/>
    <row r="61693" x14ac:dyDescent="0.2"/>
    <row r="61694" x14ac:dyDescent="0.2"/>
    <row r="61695" x14ac:dyDescent="0.2"/>
    <row r="61696" x14ac:dyDescent="0.2"/>
    <row r="61697" x14ac:dyDescent="0.2"/>
    <row r="61698" x14ac:dyDescent="0.2"/>
    <row r="61699" x14ac:dyDescent="0.2"/>
    <row r="61700" x14ac:dyDescent="0.2"/>
    <row r="61701" x14ac:dyDescent="0.2"/>
    <row r="61702" x14ac:dyDescent="0.2"/>
    <row r="61703" x14ac:dyDescent="0.2"/>
    <row r="61704" x14ac:dyDescent="0.2"/>
    <row r="61705" x14ac:dyDescent="0.2"/>
    <row r="61706" x14ac:dyDescent="0.2"/>
    <row r="61707" x14ac:dyDescent="0.2"/>
    <row r="61708" x14ac:dyDescent="0.2"/>
    <row r="61709" x14ac:dyDescent="0.2"/>
    <row r="61710" x14ac:dyDescent="0.2"/>
    <row r="61711" x14ac:dyDescent="0.2"/>
    <row r="61712" x14ac:dyDescent="0.2"/>
    <row r="61713" x14ac:dyDescent="0.2"/>
    <row r="61714" x14ac:dyDescent="0.2"/>
    <row r="61715" x14ac:dyDescent="0.2"/>
    <row r="61716" x14ac:dyDescent="0.2"/>
    <row r="61717" x14ac:dyDescent="0.2"/>
    <row r="61718" x14ac:dyDescent="0.2"/>
    <row r="61719" x14ac:dyDescent="0.2"/>
    <row r="61720" x14ac:dyDescent="0.2"/>
    <row r="61721" x14ac:dyDescent="0.2"/>
    <row r="61722" x14ac:dyDescent="0.2"/>
    <row r="61723" x14ac:dyDescent="0.2"/>
    <row r="61724" x14ac:dyDescent="0.2"/>
    <row r="61725" x14ac:dyDescent="0.2"/>
    <row r="61726" x14ac:dyDescent="0.2"/>
    <row r="61727" x14ac:dyDescent="0.2"/>
    <row r="61728" x14ac:dyDescent="0.2"/>
    <row r="61729" x14ac:dyDescent="0.2"/>
    <row r="61730" x14ac:dyDescent="0.2"/>
    <row r="61731" x14ac:dyDescent="0.2"/>
    <row r="61732" x14ac:dyDescent="0.2"/>
    <row r="61733" x14ac:dyDescent="0.2"/>
    <row r="61734" x14ac:dyDescent="0.2"/>
    <row r="61735" x14ac:dyDescent="0.2"/>
    <row r="61736" x14ac:dyDescent="0.2"/>
    <row r="61737" x14ac:dyDescent="0.2"/>
    <row r="61738" x14ac:dyDescent="0.2"/>
    <row r="61739" x14ac:dyDescent="0.2"/>
    <row r="61740" x14ac:dyDescent="0.2"/>
    <row r="61741" x14ac:dyDescent="0.2"/>
    <row r="61742" x14ac:dyDescent="0.2"/>
    <row r="61743" x14ac:dyDescent="0.2"/>
    <row r="61744" x14ac:dyDescent="0.2"/>
    <row r="61745" x14ac:dyDescent="0.2"/>
    <row r="61746" x14ac:dyDescent="0.2"/>
    <row r="61747" x14ac:dyDescent="0.2"/>
    <row r="61748" x14ac:dyDescent="0.2"/>
    <row r="61749" x14ac:dyDescent="0.2"/>
    <row r="61750" x14ac:dyDescent="0.2"/>
    <row r="61751" x14ac:dyDescent="0.2"/>
    <row r="61752" x14ac:dyDescent="0.2"/>
    <row r="61753" x14ac:dyDescent="0.2"/>
    <row r="61754" x14ac:dyDescent="0.2"/>
    <row r="61755" x14ac:dyDescent="0.2"/>
    <row r="61756" x14ac:dyDescent="0.2"/>
    <row r="61757" x14ac:dyDescent="0.2"/>
    <row r="61758" x14ac:dyDescent="0.2"/>
    <row r="61759" x14ac:dyDescent="0.2"/>
    <row r="61760" x14ac:dyDescent="0.2"/>
    <row r="61761" x14ac:dyDescent="0.2"/>
    <row r="61762" x14ac:dyDescent="0.2"/>
    <row r="61763" x14ac:dyDescent="0.2"/>
    <row r="61764" x14ac:dyDescent="0.2"/>
    <row r="61765" x14ac:dyDescent="0.2"/>
    <row r="61766" x14ac:dyDescent="0.2"/>
    <row r="61767" x14ac:dyDescent="0.2"/>
    <row r="61768" x14ac:dyDescent="0.2"/>
    <row r="61769" x14ac:dyDescent="0.2"/>
    <row r="61770" x14ac:dyDescent="0.2"/>
    <row r="61771" x14ac:dyDescent="0.2"/>
    <row r="61772" x14ac:dyDescent="0.2"/>
    <row r="61773" x14ac:dyDescent="0.2"/>
    <row r="61774" x14ac:dyDescent="0.2"/>
    <row r="61775" x14ac:dyDescent="0.2"/>
    <row r="61776" x14ac:dyDescent="0.2"/>
    <row r="61777" x14ac:dyDescent="0.2"/>
    <row r="61778" x14ac:dyDescent="0.2"/>
    <row r="61779" x14ac:dyDescent="0.2"/>
    <row r="61780" x14ac:dyDescent="0.2"/>
    <row r="61781" x14ac:dyDescent="0.2"/>
    <row r="61782" x14ac:dyDescent="0.2"/>
    <row r="61783" x14ac:dyDescent="0.2"/>
    <row r="61784" x14ac:dyDescent="0.2"/>
    <row r="61785" x14ac:dyDescent="0.2"/>
    <row r="61786" x14ac:dyDescent="0.2"/>
    <row r="61787" x14ac:dyDescent="0.2"/>
    <row r="61788" x14ac:dyDescent="0.2"/>
    <row r="61789" x14ac:dyDescent="0.2"/>
    <row r="61790" x14ac:dyDescent="0.2"/>
    <row r="61791" x14ac:dyDescent="0.2"/>
    <row r="61792" x14ac:dyDescent="0.2"/>
    <row r="61793" x14ac:dyDescent="0.2"/>
    <row r="61794" x14ac:dyDescent="0.2"/>
    <row r="61795" x14ac:dyDescent="0.2"/>
    <row r="61796" x14ac:dyDescent="0.2"/>
    <row r="61797" x14ac:dyDescent="0.2"/>
    <row r="61798" x14ac:dyDescent="0.2"/>
    <row r="61799" x14ac:dyDescent="0.2"/>
    <row r="61800" x14ac:dyDescent="0.2"/>
    <row r="61801" x14ac:dyDescent="0.2"/>
    <row r="61802" x14ac:dyDescent="0.2"/>
    <row r="61803" x14ac:dyDescent="0.2"/>
    <row r="61804" x14ac:dyDescent="0.2"/>
    <row r="61805" x14ac:dyDescent="0.2"/>
    <row r="61806" x14ac:dyDescent="0.2"/>
    <row r="61807" x14ac:dyDescent="0.2"/>
    <row r="61808" x14ac:dyDescent="0.2"/>
    <row r="61809" x14ac:dyDescent="0.2"/>
    <row r="61810" x14ac:dyDescent="0.2"/>
    <row r="61811" x14ac:dyDescent="0.2"/>
    <row r="61812" x14ac:dyDescent="0.2"/>
    <row r="61813" x14ac:dyDescent="0.2"/>
    <row r="61814" x14ac:dyDescent="0.2"/>
    <row r="61815" x14ac:dyDescent="0.2"/>
    <row r="61816" x14ac:dyDescent="0.2"/>
    <row r="61817" x14ac:dyDescent="0.2"/>
    <row r="61818" x14ac:dyDescent="0.2"/>
    <row r="61819" x14ac:dyDescent="0.2"/>
    <row r="61820" x14ac:dyDescent="0.2"/>
    <row r="61821" x14ac:dyDescent="0.2"/>
    <row r="61822" x14ac:dyDescent="0.2"/>
    <row r="61823" x14ac:dyDescent="0.2"/>
    <row r="61824" x14ac:dyDescent="0.2"/>
    <row r="61825" x14ac:dyDescent="0.2"/>
    <row r="61826" x14ac:dyDescent="0.2"/>
    <row r="61827" x14ac:dyDescent="0.2"/>
    <row r="61828" x14ac:dyDescent="0.2"/>
    <row r="61829" x14ac:dyDescent="0.2"/>
    <row r="61830" x14ac:dyDescent="0.2"/>
    <row r="61831" x14ac:dyDescent="0.2"/>
    <row r="61832" x14ac:dyDescent="0.2"/>
    <row r="61833" x14ac:dyDescent="0.2"/>
    <row r="61834" x14ac:dyDescent="0.2"/>
    <row r="61835" x14ac:dyDescent="0.2"/>
    <row r="61836" x14ac:dyDescent="0.2"/>
    <row r="61837" x14ac:dyDescent="0.2"/>
    <row r="61838" x14ac:dyDescent="0.2"/>
    <row r="61839" x14ac:dyDescent="0.2"/>
    <row r="61840" x14ac:dyDescent="0.2"/>
    <row r="61841" x14ac:dyDescent="0.2"/>
    <row r="61842" x14ac:dyDescent="0.2"/>
    <row r="61843" x14ac:dyDescent="0.2"/>
    <row r="61844" x14ac:dyDescent="0.2"/>
    <row r="61845" x14ac:dyDescent="0.2"/>
    <row r="61846" x14ac:dyDescent="0.2"/>
    <row r="61847" x14ac:dyDescent="0.2"/>
    <row r="61848" x14ac:dyDescent="0.2"/>
    <row r="61849" x14ac:dyDescent="0.2"/>
    <row r="61850" x14ac:dyDescent="0.2"/>
    <row r="61851" x14ac:dyDescent="0.2"/>
    <row r="61852" x14ac:dyDescent="0.2"/>
    <row r="61853" x14ac:dyDescent="0.2"/>
    <row r="61854" x14ac:dyDescent="0.2"/>
    <row r="61855" x14ac:dyDescent="0.2"/>
    <row r="61856" x14ac:dyDescent="0.2"/>
    <row r="61857" x14ac:dyDescent="0.2"/>
    <row r="61858" x14ac:dyDescent="0.2"/>
    <row r="61859" x14ac:dyDescent="0.2"/>
    <row r="61860" x14ac:dyDescent="0.2"/>
    <row r="61861" x14ac:dyDescent="0.2"/>
    <row r="61862" x14ac:dyDescent="0.2"/>
    <row r="61863" x14ac:dyDescent="0.2"/>
    <row r="61864" x14ac:dyDescent="0.2"/>
    <row r="61865" x14ac:dyDescent="0.2"/>
    <row r="61866" x14ac:dyDescent="0.2"/>
    <row r="61867" x14ac:dyDescent="0.2"/>
    <row r="61868" x14ac:dyDescent="0.2"/>
    <row r="61869" x14ac:dyDescent="0.2"/>
    <row r="61870" x14ac:dyDescent="0.2"/>
    <row r="61871" x14ac:dyDescent="0.2"/>
    <row r="61872" x14ac:dyDescent="0.2"/>
    <row r="61873" x14ac:dyDescent="0.2"/>
    <row r="61874" x14ac:dyDescent="0.2"/>
    <row r="61875" x14ac:dyDescent="0.2"/>
    <row r="61876" x14ac:dyDescent="0.2"/>
    <row r="61877" x14ac:dyDescent="0.2"/>
    <row r="61878" x14ac:dyDescent="0.2"/>
    <row r="61879" x14ac:dyDescent="0.2"/>
    <row r="61880" x14ac:dyDescent="0.2"/>
    <row r="61881" x14ac:dyDescent="0.2"/>
    <row r="61882" x14ac:dyDescent="0.2"/>
    <row r="61883" x14ac:dyDescent="0.2"/>
    <row r="61884" x14ac:dyDescent="0.2"/>
    <row r="61885" x14ac:dyDescent="0.2"/>
    <row r="61886" x14ac:dyDescent="0.2"/>
    <row r="61887" x14ac:dyDescent="0.2"/>
    <row r="61888" x14ac:dyDescent="0.2"/>
    <row r="61889" x14ac:dyDescent="0.2"/>
    <row r="61890" x14ac:dyDescent="0.2"/>
    <row r="61891" x14ac:dyDescent="0.2"/>
    <row r="61892" x14ac:dyDescent="0.2"/>
    <row r="61893" x14ac:dyDescent="0.2"/>
    <row r="61894" x14ac:dyDescent="0.2"/>
    <row r="61895" x14ac:dyDescent="0.2"/>
    <row r="61896" x14ac:dyDescent="0.2"/>
    <row r="61897" x14ac:dyDescent="0.2"/>
    <row r="61898" x14ac:dyDescent="0.2"/>
    <row r="61899" x14ac:dyDescent="0.2"/>
    <row r="61900" x14ac:dyDescent="0.2"/>
    <row r="61901" x14ac:dyDescent="0.2"/>
    <row r="61902" x14ac:dyDescent="0.2"/>
    <row r="61903" x14ac:dyDescent="0.2"/>
    <row r="61904" x14ac:dyDescent="0.2"/>
    <row r="61905" x14ac:dyDescent="0.2"/>
    <row r="61906" x14ac:dyDescent="0.2"/>
    <row r="61907" x14ac:dyDescent="0.2"/>
    <row r="61908" x14ac:dyDescent="0.2"/>
    <row r="61909" x14ac:dyDescent="0.2"/>
    <row r="61910" x14ac:dyDescent="0.2"/>
    <row r="61911" x14ac:dyDescent="0.2"/>
    <row r="61912" x14ac:dyDescent="0.2"/>
    <row r="61913" x14ac:dyDescent="0.2"/>
    <row r="61914" x14ac:dyDescent="0.2"/>
    <row r="61915" x14ac:dyDescent="0.2"/>
    <row r="61916" x14ac:dyDescent="0.2"/>
    <row r="61917" x14ac:dyDescent="0.2"/>
    <row r="61918" x14ac:dyDescent="0.2"/>
    <row r="61919" x14ac:dyDescent="0.2"/>
    <row r="61920" x14ac:dyDescent="0.2"/>
    <row r="61921" x14ac:dyDescent="0.2"/>
    <row r="61922" x14ac:dyDescent="0.2"/>
    <row r="61923" x14ac:dyDescent="0.2"/>
    <row r="61924" x14ac:dyDescent="0.2"/>
    <row r="61925" x14ac:dyDescent="0.2"/>
    <row r="61926" x14ac:dyDescent="0.2"/>
    <row r="61927" x14ac:dyDescent="0.2"/>
    <row r="61928" x14ac:dyDescent="0.2"/>
    <row r="61929" x14ac:dyDescent="0.2"/>
    <row r="61930" x14ac:dyDescent="0.2"/>
    <row r="61931" x14ac:dyDescent="0.2"/>
    <row r="61932" x14ac:dyDescent="0.2"/>
    <row r="61933" x14ac:dyDescent="0.2"/>
    <row r="61934" x14ac:dyDescent="0.2"/>
    <row r="61935" x14ac:dyDescent="0.2"/>
    <row r="61936" x14ac:dyDescent="0.2"/>
    <row r="61937" x14ac:dyDescent="0.2"/>
    <row r="61938" x14ac:dyDescent="0.2"/>
    <row r="61939" x14ac:dyDescent="0.2"/>
    <row r="61940" x14ac:dyDescent="0.2"/>
    <row r="61941" x14ac:dyDescent="0.2"/>
    <row r="61942" x14ac:dyDescent="0.2"/>
    <row r="61943" x14ac:dyDescent="0.2"/>
    <row r="61944" x14ac:dyDescent="0.2"/>
    <row r="61945" x14ac:dyDescent="0.2"/>
    <row r="61946" x14ac:dyDescent="0.2"/>
    <row r="61947" x14ac:dyDescent="0.2"/>
    <row r="61948" x14ac:dyDescent="0.2"/>
    <row r="61949" x14ac:dyDescent="0.2"/>
    <row r="61950" x14ac:dyDescent="0.2"/>
    <row r="61951" x14ac:dyDescent="0.2"/>
    <row r="61952" x14ac:dyDescent="0.2"/>
    <row r="61953" x14ac:dyDescent="0.2"/>
    <row r="61954" x14ac:dyDescent="0.2"/>
    <row r="61955" x14ac:dyDescent="0.2"/>
    <row r="61956" x14ac:dyDescent="0.2"/>
    <row r="61957" x14ac:dyDescent="0.2"/>
    <row r="61958" x14ac:dyDescent="0.2"/>
    <row r="61959" x14ac:dyDescent="0.2"/>
    <row r="61960" x14ac:dyDescent="0.2"/>
    <row r="61961" x14ac:dyDescent="0.2"/>
    <row r="61962" x14ac:dyDescent="0.2"/>
    <row r="61963" x14ac:dyDescent="0.2"/>
    <row r="61964" x14ac:dyDescent="0.2"/>
    <row r="61965" x14ac:dyDescent="0.2"/>
    <row r="61966" x14ac:dyDescent="0.2"/>
    <row r="61967" x14ac:dyDescent="0.2"/>
    <row r="61968" x14ac:dyDescent="0.2"/>
    <row r="61969" x14ac:dyDescent="0.2"/>
    <row r="61970" x14ac:dyDescent="0.2"/>
    <row r="61971" x14ac:dyDescent="0.2"/>
    <row r="61972" x14ac:dyDescent="0.2"/>
    <row r="61973" x14ac:dyDescent="0.2"/>
    <row r="61974" x14ac:dyDescent="0.2"/>
    <row r="61975" x14ac:dyDescent="0.2"/>
    <row r="61976" x14ac:dyDescent="0.2"/>
    <row r="61977" x14ac:dyDescent="0.2"/>
    <row r="61978" x14ac:dyDescent="0.2"/>
    <row r="61979" x14ac:dyDescent="0.2"/>
    <row r="61980" x14ac:dyDescent="0.2"/>
    <row r="61981" x14ac:dyDescent="0.2"/>
    <row r="61982" x14ac:dyDescent="0.2"/>
    <row r="61983" x14ac:dyDescent="0.2"/>
    <row r="61984" x14ac:dyDescent="0.2"/>
    <row r="61985" x14ac:dyDescent="0.2"/>
    <row r="61986" x14ac:dyDescent="0.2"/>
    <row r="61987" x14ac:dyDescent="0.2"/>
    <row r="61988" x14ac:dyDescent="0.2"/>
    <row r="61989" x14ac:dyDescent="0.2"/>
    <row r="61990" x14ac:dyDescent="0.2"/>
    <row r="61991" x14ac:dyDescent="0.2"/>
    <row r="61992" x14ac:dyDescent="0.2"/>
    <row r="61993" x14ac:dyDescent="0.2"/>
    <row r="61994" x14ac:dyDescent="0.2"/>
    <row r="61995" x14ac:dyDescent="0.2"/>
    <row r="61996" x14ac:dyDescent="0.2"/>
    <row r="61997" x14ac:dyDescent="0.2"/>
    <row r="61998" x14ac:dyDescent="0.2"/>
    <row r="61999" x14ac:dyDescent="0.2"/>
    <row r="62000" x14ac:dyDescent="0.2"/>
    <row r="62001" x14ac:dyDescent="0.2"/>
    <row r="62002" x14ac:dyDescent="0.2"/>
    <row r="62003" x14ac:dyDescent="0.2"/>
    <row r="62004" x14ac:dyDescent="0.2"/>
    <row r="62005" x14ac:dyDescent="0.2"/>
    <row r="62006" x14ac:dyDescent="0.2"/>
    <row r="62007" x14ac:dyDescent="0.2"/>
    <row r="62008" x14ac:dyDescent="0.2"/>
    <row r="62009" x14ac:dyDescent="0.2"/>
    <row r="62010" x14ac:dyDescent="0.2"/>
    <row r="62011" x14ac:dyDescent="0.2"/>
    <row r="62012" x14ac:dyDescent="0.2"/>
    <row r="62013" x14ac:dyDescent="0.2"/>
    <row r="62014" x14ac:dyDescent="0.2"/>
    <row r="62015" x14ac:dyDescent="0.2"/>
    <row r="62016" x14ac:dyDescent="0.2"/>
    <row r="62017" x14ac:dyDescent="0.2"/>
    <row r="62018" x14ac:dyDescent="0.2"/>
    <row r="62019" x14ac:dyDescent="0.2"/>
    <row r="62020" x14ac:dyDescent="0.2"/>
    <row r="62021" x14ac:dyDescent="0.2"/>
    <row r="62022" x14ac:dyDescent="0.2"/>
    <row r="62023" x14ac:dyDescent="0.2"/>
    <row r="62024" x14ac:dyDescent="0.2"/>
    <row r="62025" x14ac:dyDescent="0.2"/>
    <row r="62026" x14ac:dyDescent="0.2"/>
    <row r="62027" x14ac:dyDescent="0.2"/>
    <row r="62028" x14ac:dyDescent="0.2"/>
    <row r="62029" x14ac:dyDescent="0.2"/>
    <row r="62030" x14ac:dyDescent="0.2"/>
    <row r="62031" x14ac:dyDescent="0.2"/>
    <row r="62032" x14ac:dyDescent="0.2"/>
    <row r="62033" x14ac:dyDescent="0.2"/>
    <row r="62034" x14ac:dyDescent="0.2"/>
    <row r="62035" x14ac:dyDescent="0.2"/>
    <row r="62036" x14ac:dyDescent="0.2"/>
    <row r="62037" x14ac:dyDescent="0.2"/>
    <row r="62038" x14ac:dyDescent="0.2"/>
    <row r="62039" x14ac:dyDescent="0.2"/>
    <row r="62040" x14ac:dyDescent="0.2"/>
    <row r="62041" x14ac:dyDescent="0.2"/>
    <row r="62042" x14ac:dyDescent="0.2"/>
    <row r="62043" x14ac:dyDescent="0.2"/>
    <row r="62044" x14ac:dyDescent="0.2"/>
    <row r="62045" x14ac:dyDescent="0.2"/>
    <row r="62046" x14ac:dyDescent="0.2"/>
    <row r="62047" x14ac:dyDescent="0.2"/>
    <row r="62048" x14ac:dyDescent="0.2"/>
    <row r="62049" x14ac:dyDescent="0.2"/>
    <row r="62050" x14ac:dyDescent="0.2"/>
    <row r="62051" x14ac:dyDescent="0.2"/>
    <row r="62052" x14ac:dyDescent="0.2"/>
    <row r="62053" x14ac:dyDescent="0.2"/>
    <row r="62054" x14ac:dyDescent="0.2"/>
    <row r="62055" x14ac:dyDescent="0.2"/>
    <row r="62056" x14ac:dyDescent="0.2"/>
    <row r="62057" x14ac:dyDescent="0.2"/>
    <row r="62058" x14ac:dyDescent="0.2"/>
    <row r="62059" x14ac:dyDescent="0.2"/>
    <row r="62060" x14ac:dyDescent="0.2"/>
    <row r="62061" x14ac:dyDescent="0.2"/>
    <row r="62062" x14ac:dyDescent="0.2"/>
    <row r="62063" x14ac:dyDescent="0.2"/>
    <row r="62064" x14ac:dyDescent="0.2"/>
    <row r="62065" x14ac:dyDescent="0.2"/>
    <row r="62066" x14ac:dyDescent="0.2"/>
    <row r="62067" x14ac:dyDescent="0.2"/>
    <row r="62068" x14ac:dyDescent="0.2"/>
    <row r="62069" x14ac:dyDescent="0.2"/>
    <row r="62070" x14ac:dyDescent="0.2"/>
    <row r="62071" x14ac:dyDescent="0.2"/>
    <row r="62072" x14ac:dyDescent="0.2"/>
    <row r="62073" x14ac:dyDescent="0.2"/>
    <row r="62074" x14ac:dyDescent="0.2"/>
    <row r="62075" x14ac:dyDescent="0.2"/>
    <row r="62076" x14ac:dyDescent="0.2"/>
    <row r="62077" x14ac:dyDescent="0.2"/>
    <row r="62078" x14ac:dyDescent="0.2"/>
    <row r="62079" x14ac:dyDescent="0.2"/>
    <row r="62080" x14ac:dyDescent="0.2"/>
    <row r="62081" x14ac:dyDescent="0.2"/>
    <row r="62082" x14ac:dyDescent="0.2"/>
    <row r="62083" x14ac:dyDescent="0.2"/>
    <row r="62084" x14ac:dyDescent="0.2"/>
    <row r="62085" x14ac:dyDescent="0.2"/>
    <row r="62086" x14ac:dyDescent="0.2"/>
    <row r="62087" x14ac:dyDescent="0.2"/>
    <row r="62088" x14ac:dyDescent="0.2"/>
    <row r="62089" x14ac:dyDescent="0.2"/>
    <row r="62090" x14ac:dyDescent="0.2"/>
    <row r="62091" x14ac:dyDescent="0.2"/>
    <row r="62092" x14ac:dyDescent="0.2"/>
    <row r="62093" x14ac:dyDescent="0.2"/>
    <row r="62094" x14ac:dyDescent="0.2"/>
    <row r="62095" x14ac:dyDescent="0.2"/>
    <row r="62096" x14ac:dyDescent="0.2"/>
    <row r="62097" x14ac:dyDescent="0.2"/>
    <row r="62098" x14ac:dyDescent="0.2"/>
    <row r="62099" x14ac:dyDescent="0.2"/>
    <row r="62100" x14ac:dyDescent="0.2"/>
    <row r="62101" x14ac:dyDescent="0.2"/>
    <row r="62102" x14ac:dyDescent="0.2"/>
    <row r="62103" x14ac:dyDescent="0.2"/>
    <row r="62104" x14ac:dyDescent="0.2"/>
    <row r="62105" x14ac:dyDescent="0.2"/>
    <row r="62106" x14ac:dyDescent="0.2"/>
    <row r="62107" x14ac:dyDescent="0.2"/>
    <row r="62108" x14ac:dyDescent="0.2"/>
    <row r="62109" x14ac:dyDescent="0.2"/>
    <row r="62110" x14ac:dyDescent="0.2"/>
    <row r="62111" x14ac:dyDescent="0.2"/>
    <row r="62112" x14ac:dyDescent="0.2"/>
    <row r="62113" x14ac:dyDescent="0.2"/>
    <row r="62114" x14ac:dyDescent="0.2"/>
    <row r="62115" x14ac:dyDescent="0.2"/>
    <row r="62116" x14ac:dyDescent="0.2"/>
    <row r="62117" x14ac:dyDescent="0.2"/>
    <row r="62118" x14ac:dyDescent="0.2"/>
    <row r="62119" x14ac:dyDescent="0.2"/>
    <row r="62120" x14ac:dyDescent="0.2"/>
    <row r="62121" x14ac:dyDescent="0.2"/>
    <row r="62122" x14ac:dyDescent="0.2"/>
    <row r="62123" x14ac:dyDescent="0.2"/>
    <row r="62124" x14ac:dyDescent="0.2"/>
    <row r="62125" x14ac:dyDescent="0.2"/>
    <row r="62126" x14ac:dyDescent="0.2"/>
    <row r="62127" x14ac:dyDescent="0.2"/>
    <row r="62128" x14ac:dyDescent="0.2"/>
    <row r="62129" x14ac:dyDescent="0.2"/>
    <row r="62130" x14ac:dyDescent="0.2"/>
    <row r="62131" x14ac:dyDescent="0.2"/>
    <row r="62132" x14ac:dyDescent="0.2"/>
    <row r="62133" x14ac:dyDescent="0.2"/>
    <row r="62134" x14ac:dyDescent="0.2"/>
    <row r="62135" x14ac:dyDescent="0.2"/>
    <row r="62136" x14ac:dyDescent="0.2"/>
    <row r="62137" x14ac:dyDescent="0.2"/>
    <row r="62138" x14ac:dyDescent="0.2"/>
    <row r="62139" x14ac:dyDescent="0.2"/>
    <row r="62140" x14ac:dyDescent="0.2"/>
    <row r="62141" x14ac:dyDescent="0.2"/>
    <row r="62142" x14ac:dyDescent="0.2"/>
    <row r="62143" x14ac:dyDescent="0.2"/>
    <row r="62144" x14ac:dyDescent="0.2"/>
    <row r="62145" x14ac:dyDescent="0.2"/>
    <row r="62146" x14ac:dyDescent="0.2"/>
    <row r="62147" x14ac:dyDescent="0.2"/>
    <row r="62148" x14ac:dyDescent="0.2"/>
    <row r="62149" x14ac:dyDescent="0.2"/>
    <row r="62150" x14ac:dyDescent="0.2"/>
    <row r="62151" x14ac:dyDescent="0.2"/>
    <row r="62152" x14ac:dyDescent="0.2"/>
    <row r="62153" x14ac:dyDescent="0.2"/>
    <row r="62154" x14ac:dyDescent="0.2"/>
    <row r="62155" x14ac:dyDescent="0.2"/>
    <row r="62156" x14ac:dyDescent="0.2"/>
    <row r="62157" x14ac:dyDescent="0.2"/>
    <row r="62158" x14ac:dyDescent="0.2"/>
    <row r="62159" x14ac:dyDescent="0.2"/>
    <row r="62160" x14ac:dyDescent="0.2"/>
    <row r="62161" x14ac:dyDescent="0.2"/>
    <row r="62162" x14ac:dyDescent="0.2"/>
    <row r="62163" x14ac:dyDescent="0.2"/>
    <row r="62164" x14ac:dyDescent="0.2"/>
    <row r="62165" x14ac:dyDescent="0.2"/>
    <row r="62166" x14ac:dyDescent="0.2"/>
    <row r="62167" x14ac:dyDescent="0.2"/>
    <row r="62168" x14ac:dyDescent="0.2"/>
    <row r="62169" x14ac:dyDescent="0.2"/>
    <row r="62170" x14ac:dyDescent="0.2"/>
    <row r="62171" x14ac:dyDescent="0.2"/>
    <row r="62172" x14ac:dyDescent="0.2"/>
    <row r="62173" x14ac:dyDescent="0.2"/>
    <row r="62174" x14ac:dyDescent="0.2"/>
    <row r="62175" x14ac:dyDescent="0.2"/>
    <row r="62176" x14ac:dyDescent="0.2"/>
    <row r="62177" x14ac:dyDescent="0.2"/>
    <row r="62178" x14ac:dyDescent="0.2"/>
    <row r="62179" x14ac:dyDescent="0.2"/>
    <row r="62180" x14ac:dyDescent="0.2"/>
    <row r="62181" x14ac:dyDescent="0.2"/>
    <row r="62182" x14ac:dyDescent="0.2"/>
    <row r="62183" x14ac:dyDescent="0.2"/>
    <row r="62184" x14ac:dyDescent="0.2"/>
    <row r="62185" x14ac:dyDescent="0.2"/>
    <row r="62186" x14ac:dyDescent="0.2"/>
    <row r="62187" x14ac:dyDescent="0.2"/>
    <row r="62188" x14ac:dyDescent="0.2"/>
    <row r="62189" x14ac:dyDescent="0.2"/>
    <row r="62190" x14ac:dyDescent="0.2"/>
    <row r="62191" x14ac:dyDescent="0.2"/>
    <row r="62192" x14ac:dyDescent="0.2"/>
    <row r="62193" x14ac:dyDescent="0.2"/>
    <row r="62194" x14ac:dyDescent="0.2"/>
    <row r="62195" x14ac:dyDescent="0.2"/>
    <row r="62196" x14ac:dyDescent="0.2"/>
    <row r="62197" x14ac:dyDescent="0.2"/>
    <row r="62198" x14ac:dyDescent="0.2"/>
    <row r="62199" x14ac:dyDescent="0.2"/>
    <row r="62200" x14ac:dyDescent="0.2"/>
    <row r="62201" x14ac:dyDescent="0.2"/>
    <row r="62202" x14ac:dyDescent="0.2"/>
    <row r="62203" x14ac:dyDescent="0.2"/>
    <row r="62204" x14ac:dyDescent="0.2"/>
    <row r="62205" x14ac:dyDescent="0.2"/>
    <row r="62206" x14ac:dyDescent="0.2"/>
    <row r="62207" x14ac:dyDescent="0.2"/>
    <row r="62208" x14ac:dyDescent="0.2"/>
    <row r="62209" x14ac:dyDescent="0.2"/>
    <row r="62210" x14ac:dyDescent="0.2"/>
    <row r="62211" x14ac:dyDescent="0.2"/>
    <row r="62212" x14ac:dyDescent="0.2"/>
    <row r="62213" x14ac:dyDescent="0.2"/>
    <row r="62214" x14ac:dyDescent="0.2"/>
    <row r="62215" x14ac:dyDescent="0.2"/>
    <row r="62216" x14ac:dyDescent="0.2"/>
    <row r="62217" x14ac:dyDescent="0.2"/>
    <row r="62218" x14ac:dyDescent="0.2"/>
    <row r="62219" x14ac:dyDescent="0.2"/>
    <row r="62220" x14ac:dyDescent="0.2"/>
    <row r="62221" x14ac:dyDescent="0.2"/>
    <row r="62222" x14ac:dyDescent="0.2"/>
    <row r="62223" x14ac:dyDescent="0.2"/>
    <row r="62224" x14ac:dyDescent="0.2"/>
    <row r="62225" x14ac:dyDescent="0.2"/>
    <row r="62226" x14ac:dyDescent="0.2"/>
    <row r="62227" x14ac:dyDescent="0.2"/>
    <row r="62228" x14ac:dyDescent="0.2"/>
    <row r="62229" x14ac:dyDescent="0.2"/>
    <row r="62230" x14ac:dyDescent="0.2"/>
    <row r="62231" x14ac:dyDescent="0.2"/>
    <row r="62232" x14ac:dyDescent="0.2"/>
    <row r="62233" x14ac:dyDescent="0.2"/>
    <row r="62234" x14ac:dyDescent="0.2"/>
    <row r="62235" x14ac:dyDescent="0.2"/>
    <row r="62236" x14ac:dyDescent="0.2"/>
    <row r="62237" x14ac:dyDescent="0.2"/>
    <row r="62238" x14ac:dyDescent="0.2"/>
    <row r="62239" x14ac:dyDescent="0.2"/>
    <row r="62240" x14ac:dyDescent="0.2"/>
    <row r="62241" x14ac:dyDescent="0.2"/>
    <row r="62242" x14ac:dyDescent="0.2"/>
    <row r="62243" x14ac:dyDescent="0.2"/>
    <row r="62244" x14ac:dyDescent="0.2"/>
    <row r="62245" x14ac:dyDescent="0.2"/>
    <row r="62246" x14ac:dyDescent="0.2"/>
    <row r="62247" x14ac:dyDescent="0.2"/>
    <row r="62248" x14ac:dyDescent="0.2"/>
    <row r="62249" x14ac:dyDescent="0.2"/>
    <row r="62250" x14ac:dyDescent="0.2"/>
    <row r="62251" x14ac:dyDescent="0.2"/>
    <row r="62252" x14ac:dyDescent="0.2"/>
    <row r="62253" x14ac:dyDescent="0.2"/>
    <row r="62254" x14ac:dyDescent="0.2"/>
    <row r="62255" x14ac:dyDescent="0.2"/>
    <row r="62256" x14ac:dyDescent="0.2"/>
    <row r="62257" x14ac:dyDescent="0.2"/>
    <row r="62258" x14ac:dyDescent="0.2"/>
    <row r="62259" x14ac:dyDescent="0.2"/>
    <row r="62260" x14ac:dyDescent="0.2"/>
    <row r="62261" x14ac:dyDescent="0.2"/>
    <row r="62262" x14ac:dyDescent="0.2"/>
    <row r="62263" x14ac:dyDescent="0.2"/>
    <row r="62264" x14ac:dyDescent="0.2"/>
    <row r="62265" x14ac:dyDescent="0.2"/>
    <row r="62266" x14ac:dyDescent="0.2"/>
    <row r="62267" x14ac:dyDescent="0.2"/>
    <row r="62268" x14ac:dyDescent="0.2"/>
    <row r="62269" x14ac:dyDescent="0.2"/>
    <row r="62270" x14ac:dyDescent="0.2"/>
    <row r="62271" x14ac:dyDescent="0.2"/>
    <row r="62272" x14ac:dyDescent="0.2"/>
    <row r="62273" x14ac:dyDescent="0.2"/>
    <row r="62274" x14ac:dyDescent="0.2"/>
    <row r="62275" x14ac:dyDescent="0.2"/>
    <row r="62276" x14ac:dyDescent="0.2"/>
    <row r="62277" x14ac:dyDescent="0.2"/>
    <row r="62278" x14ac:dyDescent="0.2"/>
    <row r="62279" x14ac:dyDescent="0.2"/>
    <row r="62280" x14ac:dyDescent="0.2"/>
    <row r="62281" x14ac:dyDescent="0.2"/>
    <row r="62282" x14ac:dyDescent="0.2"/>
    <row r="62283" x14ac:dyDescent="0.2"/>
    <row r="62284" x14ac:dyDescent="0.2"/>
    <row r="62285" x14ac:dyDescent="0.2"/>
    <row r="62286" x14ac:dyDescent="0.2"/>
    <row r="62287" x14ac:dyDescent="0.2"/>
    <row r="62288" x14ac:dyDescent="0.2"/>
    <row r="62289" x14ac:dyDescent="0.2"/>
    <row r="62290" x14ac:dyDescent="0.2"/>
    <row r="62291" x14ac:dyDescent="0.2"/>
    <row r="62292" x14ac:dyDescent="0.2"/>
    <row r="62293" x14ac:dyDescent="0.2"/>
    <row r="62294" x14ac:dyDescent="0.2"/>
    <row r="62295" x14ac:dyDescent="0.2"/>
    <row r="62296" x14ac:dyDescent="0.2"/>
    <row r="62297" x14ac:dyDescent="0.2"/>
    <row r="62298" x14ac:dyDescent="0.2"/>
    <row r="62299" x14ac:dyDescent="0.2"/>
    <row r="62300" x14ac:dyDescent="0.2"/>
    <row r="62301" x14ac:dyDescent="0.2"/>
    <row r="62302" x14ac:dyDescent="0.2"/>
    <row r="62303" x14ac:dyDescent="0.2"/>
    <row r="62304" x14ac:dyDescent="0.2"/>
    <row r="62305" x14ac:dyDescent="0.2"/>
    <row r="62306" x14ac:dyDescent="0.2"/>
    <row r="62307" x14ac:dyDescent="0.2"/>
    <row r="62308" x14ac:dyDescent="0.2"/>
    <row r="62309" x14ac:dyDescent="0.2"/>
    <row r="62310" x14ac:dyDescent="0.2"/>
    <row r="62311" x14ac:dyDescent="0.2"/>
    <row r="62312" x14ac:dyDescent="0.2"/>
    <row r="62313" x14ac:dyDescent="0.2"/>
    <row r="62314" x14ac:dyDescent="0.2"/>
    <row r="62315" x14ac:dyDescent="0.2"/>
    <row r="62316" x14ac:dyDescent="0.2"/>
    <row r="62317" x14ac:dyDescent="0.2"/>
    <row r="62318" x14ac:dyDescent="0.2"/>
    <row r="62319" x14ac:dyDescent="0.2"/>
    <row r="62320" x14ac:dyDescent="0.2"/>
    <row r="62321" x14ac:dyDescent="0.2"/>
    <row r="62322" x14ac:dyDescent="0.2"/>
    <row r="62323" x14ac:dyDescent="0.2"/>
    <row r="62324" x14ac:dyDescent="0.2"/>
    <row r="62325" x14ac:dyDescent="0.2"/>
    <row r="62326" x14ac:dyDescent="0.2"/>
    <row r="62327" x14ac:dyDescent="0.2"/>
    <row r="62328" x14ac:dyDescent="0.2"/>
    <row r="62329" x14ac:dyDescent="0.2"/>
    <row r="62330" x14ac:dyDescent="0.2"/>
    <row r="62331" x14ac:dyDescent="0.2"/>
    <row r="62332" x14ac:dyDescent="0.2"/>
    <row r="62333" x14ac:dyDescent="0.2"/>
    <row r="62334" x14ac:dyDescent="0.2"/>
    <row r="62335" x14ac:dyDescent="0.2"/>
    <row r="62336" x14ac:dyDescent="0.2"/>
    <row r="62337" x14ac:dyDescent="0.2"/>
    <row r="62338" x14ac:dyDescent="0.2"/>
    <row r="62339" x14ac:dyDescent="0.2"/>
    <row r="62340" x14ac:dyDescent="0.2"/>
    <row r="62341" x14ac:dyDescent="0.2"/>
    <row r="62342" x14ac:dyDescent="0.2"/>
    <row r="62343" x14ac:dyDescent="0.2"/>
    <row r="62344" x14ac:dyDescent="0.2"/>
    <row r="62345" x14ac:dyDescent="0.2"/>
    <row r="62346" x14ac:dyDescent="0.2"/>
    <row r="62347" x14ac:dyDescent="0.2"/>
    <row r="62348" x14ac:dyDescent="0.2"/>
    <row r="62349" x14ac:dyDescent="0.2"/>
    <row r="62350" x14ac:dyDescent="0.2"/>
    <row r="62351" x14ac:dyDescent="0.2"/>
    <row r="62352" x14ac:dyDescent="0.2"/>
    <row r="62353" x14ac:dyDescent="0.2"/>
    <row r="62354" x14ac:dyDescent="0.2"/>
    <row r="62355" x14ac:dyDescent="0.2"/>
    <row r="62356" x14ac:dyDescent="0.2"/>
    <row r="62357" x14ac:dyDescent="0.2"/>
    <row r="62358" x14ac:dyDescent="0.2"/>
    <row r="62359" x14ac:dyDescent="0.2"/>
    <row r="62360" x14ac:dyDescent="0.2"/>
    <row r="62361" x14ac:dyDescent="0.2"/>
    <row r="62362" x14ac:dyDescent="0.2"/>
    <row r="62363" x14ac:dyDescent="0.2"/>
    <row r="62364" x14ac:dyDescent="0.2"/>
    <row r="62365" x14ac:dyDescent="0.2"/>
    <row r="62366" x14ac:dyDescent="0.2"/>
    <row r="62367" x14ac:dyDescent="0.2"/>
    <row r="62368" x14ac:dyDescent="0.2"/>
    <row r="62369" x14ac:dyDescent="0.2"/>
    <row r="62370" x14ac:dyDescent="0.2"/>
    <row r="62371" x14ac:dyDescent="0.2"/>
    <row r="62372" x14ac:dyDescent="0.2"/>
    <row r="62373" x14ac:dyDescent="0.2"/>
    <row r="62374" x14ac:dyDescent="0.2"/>
    <row r="62375" x14ac:dyDescent="0.2"/>
    <row r="62376" x14ac:dyDescent="0.2"/>
    <row r="62377" x14ac:dyDescent="0.2"/>
    <row r="62378" x14ac:dyDescent="0.2"/>
    <row r="62379" x14ac:dyDescent="0.2"/>
    <row r="62380" x14ac:dyDescent="0.2"/>
    <row r="62381" x14ac:dyDescent="0.2"/>
    <row r="62382" x14ac:dyDescent="0.2"/>
    <row r="62383" x14ac:dyDescent="0.2"/>
    <row r="62384" x14ac:dyDescent="0.2"/>
    <row r="62385" x14ac:dyDescent="0.2"/>
    <row r="62386" x14ac:dyDescent="0.2"/>
    <row r="62387" x14ac:dyDescent="0.2"/>
    <row r="62388" x14ac:dyDescent="0.2"/>
    <row r="62389" x14ac:dyDescent="0.2"/>
    <row r="62390" x14ac:dyDescent="0.2"/>
    <row r="62391" x14ac:dyDescent="0.2"/>
    <row r="62392" x14ac:dyDescent="0.2"/>
    <row r="62393" x14ac:dyDescent="0.2"/>
    <row r="62394" x14ac:dyDescent="0.2"/>
    <row r="62395" x14ac:dyDescent="0.2"/>
    <row r="62396" x14ac:dyDescent="0.2"/>
    <row r="62397" x14ac:dyDescent="0.2"/>
    <row r="62398" x14ac:dyDescent="0.2"/>
    <row r="62399" x14ac:dyDescent="0.2"/>
    <row r="62400" x14ac:dyDescent="0.2"/>
    <row r="62401" x14ac:dyDescent="0.2"/>
    <row r="62402" x14ac:dyDescent="0.2"/>
    <row r="62403" x14ac:dyDescent="0.2"/>
    <row r="62404" x14ac:dyDescent="0.2"/>
    <row r="62405" x14ac:dyDescent="0.2"/>
    <row r="62406" x14ac:dyDescent="0.2"/>
    <row r="62407" x14ac:dyDescent="0.2"/>
    <row r="62408" x14ac:dyDescent="0.2"/>
    <row r="62409" x14ac:dyDescent="0.2"/>
    <row r="62410" x14ac:dyDescent="0.2"/>
    <row r="62411" x14ac:dyDescent="0.2"/>
    <row r="62412" x14ac:dyDescent="0.2"/>
    <row r="62413" x14ac:dyDescent="0.2"/>
    <row r="62414" x14ac:dyDescent="0.2"/>
    <row r="62415" x14ac:dyDescent="0.2"/>
    <row r="62416" x14ac:dyDescent="0.2"/>
    <row r="62417" x14ac:dyDescent="0.2"/>
    <row r="62418" x14ac:dyDescent="0.2"/>
    <row r="62419" x14ac:dyDescent="0.2"/>
    <row r="62420" x14ac:dyDescent="0.2"/>
    <row r="62421" x14ac:dyDescent="0.2"/>
    <row r="62422" x14ac:dyDescent="0.2"/>
    <row r="62423" x14ac:dyDescent="0.2"/>
    <row r="62424" x14ac:dyDescent="0.2"/>
    <row r="62425" x14ac:dyDescent="0.2"/>
    <row r="62426" x14ac:dyDescent="0.2"/>
    <row r="62427" x14ac:dyDescent="0.2"/>
    <row r="62428" x14ac:dyDescent="0.2"/>
    <row r="62429" x14ac:dyDescent="0.2"/>
    <row r="62430" x14ac:dyDescent="0.2"/>
    <row r="62431" x14ac:dyDescent="0.2"/>
    <row r="62432" x14ac:dyDescent="0.2"/>
    <row r="62433" x14ac:dyDescent="0.2"/>
    <row r="62434" x14ac:dyDescent="0.2"/>
    <row r="62435" x14ac:dyDescent="0.2"/>
    <row r="62436" x14ac:dyDescent="0.2"/>
    <row r="62437" x14ac:dyDescent="0.2"/>
    <row r="62438" x14ac:dyDescent="0.2"/>
    <row r="62439" x14ac:dyDescent="0.2"/>
    <row r="62440" x14ac:dyDescent="0.2"/>
    <row r="62441" x14ac:dyDescent="0.2"/>
    <row r="62442" x14ac:dyDescent="0.2"/>
    <row r="62443" x14ac:dyDescent="0.2"/>
    <row r="62444" x14ac:dyDescent="0.2"/>
    <row r="62445" x14ac:dyDescent="0.2"/>
    <row r="62446" x14ac:dyDescent="0.2"/>
    <row r="62447" x14ac:dyDescent="0.2"/>
    <row r="62448" x14ac:dyDescent="0.2"/>
    <row r="62449" x14ac:dyDescent="0.2"/>
    <row r="62450" x14ac:dyDescent="0.2"/>
    <row r="62451" x14ac:dyDescent="0.2"/>
    <row r="62452" x14ac:dyDescent="0.2"/>
    <row r="62453" x14ac:dyDescent="0.2"/>
    <row r="62454" x14ac:dyDescent="0.2"/>
    <row r="62455" x14ac:dyDescent="0.2"/>
    <row r="62456" x14ac:dyDescent="0.2"/>
    <row r="62457" x14ac:dyDescent="0.2"/>
    <row r="62458" x14ac:dyDescent="0.2"/>
    <row r="62459" x14ac:dyDescent="0.2"/>
    <row r="62460" x14ac:dyDescent="0.2"/>
    <row r="62461" x14ac:dyDescent="0.2"/>
    <row r="62462" x14ac:dyDescent="0.2"/>
    <row r="62463" x14ac:dyDescent="0.2"/>
    <row r="62464" x14ac:dyDescent="0.2"/>
    <row r="62465" x14ac:dyDescent="0.2"/>
    <row r="62466" x14ac:dyDescent="0.2"/>
    <row r="62467" x14ac:dyDescent="0.2"/>
    <row r="62468" x14ac:dyDescent="0.2"/>
    <row r="62469" x14ac:dyDescent="0.2"/>
    <row r="62470" x14ac:dyDescent="0.2"/>
    <row r="62471" x14ac:dyDescent="0.2"/>
    <row r="62472" x14ac:dyDescent="0.2"/>
    <row r="62473" x14ac:dyDescent="0.2"/>
    <row r="62474" x14ac:dyDescent="0.2"/>
    <row r="62475" x14ac:dyDescent="0.2"/>
    <row r="62476" x14ac:dyDescent="0.2"/>
    <row r="62477" x14ac:dyDescent="0.2"/>
    <row r="62478" x14ac:dyDescent="0.2"/>
    <row r="62479" x14ac:dyDescent="0.2"/>
    <row r="62480" x14ac:dyDescent="0.2"/>
    <row r="62481" x14ac:dyDescent="0.2"/>
    <row r="62482" x14ac:dyDescent="0.2"/>
    <row r="62483" x14ac:dyDescent="0.2"/>
    <row r="62484" x14ac:dyDescent="0.2"/>
    <row r="62485" x14ac:dyDescent="0.2"/>
    <row r="62486" x14ac:dyDescent="0.2"/>
    <row r="62487" x14ac:dyDescent="0.2"/>
    <row r="62488" x14ac:dyDescent="0.2"/>
    <row r="62489" x14ac:dyDescent="0.2"/>
    <row r="62490" x14ac:dyDescent="0.2"/>
    <row r="62491" x14ac:dyDescent="0.2"/>
    <row r="62492" x14ac:dyDescent="0.2"/>
    <row r="62493" x14ac:dyDescent="0.2"/>
    <row r="62494" x14ac:dyDescent="0.2"/>
    <row r="62495" x14ac:dyDescent="0.2"/>
    <row r="62496" x14ac:dyDescent="0.2"/>
    <row r="62497" x14ac:dyDescent="0.2"/>
    <row r="62498" x14ac:dyDescent="0.2"/>
    <row r="62499" x14ac:dyDescent="0.2"/>
    <row r="62500" x14ac:dyDescent="0.2"/>
    <row r="62501" x14ac:dyDescent="0.2"/>
    <row r="62502" x14ac:dyDescent="0.2"/>
    <row r="62503" x14ac:dyDescent="0.2"/>
    <row r="62504" x14ac:dyDescent="0.2"/>
    <row r="62505" x14ac:dyDescent="0.2"/>
    <row r="62506" x14ac:dyDescent="0.2"/>
    <row r="62507" x14ac:dyDescent="0.2"/>
    <row r="62508" x14ac:dyDescent="0.2"/>
    <row r="62509" x14ac:dyDescent="0.2"/>
    <row r="62510" x14ac:dyDescent="0.2"/>
    <row r="62511" x14ac:dyDescent="0.2"/>
    <row r="62512" x14ac:dyDescent="0.2"/>
    <row r="62513" x14ac:dyDescent="0.2"/>
    <row r="62514" x14ac:dyDescent="0.2"/>
    <row r="62515" x14ac:dyDescent="0.2"/>
    <row r="62516" x14ac:dyDescent="0.2"/>
    <row r="62517" x14ac:dyDescent="0.2"/>
    <row r="62518" x14ac:dyDescent="0.2"/>
    <row r="62519" x14ac:dyDescent="0.2"/>
    <row r="62520" x14ac:dyDescent="0.2"/>
    <row r="62521" x14ac:dyDescent="0.2"/>
    <row r="62522" x14ac:dyDescent="0.2"/>
    <row r="62523" x14ac:dyDescent="0.2"/>
    <row r="62524" x14ac:dyDescent="0.2"/>
    <row r="62525" x14ac:dyDescent="0.2"/>
    <row r="62526" x14ac:dyDescent="0.2"/>
    <row r="62527" x14ac:dyDescent="0.2"/>
    <row r="62528" x14ac:dyDescent="0.2"/>
    <row r="62529" x14ac:dyDescent="0.2"/>
    <row r="62530" x14ac:dyDescent="0.2"/>
    <row r="62531" x14ac:dyDescent="0.2"/>
    <row r="62532" x14ac:dyDescent="0.2"/>
    <row r="62533" x14ac:dyDescent="0.2"/>
    <row r="62534" x14ac:dyDescent="0.2"/>
    <row r="62535" x14ac:dyDescent="0.2"/>
    <row r="62536" x14ac:dyDescent="0.2"/>
    <row r="62537" x14ac:dyDescent="0.2"/>
    <row r="62538" x14ac:dyDescent="0.2"/>
    <row r="62539" x14ac:dyDescent="0.2"/>
    <row r="62540" x14ac:dyDescent="0.2"/>
    <row r="62541" x14ac:dyDescent="0.2"/>
    <row r="62542" x14ac:dyDescent="0.2"/>
    <row r="62543" x14ac:dyDescent="0.2"/>
    <row r="62544" x14ac:dyDescent="0.2"/>
    <row r="62545" x14ac:dyDescent="0.2"/>
    <row r="62546" x14ac:dyDescent="0.2"/>
    <row r="62547" x14ac:dyDescent="0.2"/>
    <row r="62548" x14ac:dyDescent="0.2"/>
    <row r="62549" x14ac:dyDescent="0.2"/>
    <row r="62550" x14ac:dyDescent="0.2"/>
    <row r="62551" x14ac:dyDescent="0.2"/>
    <row r="62552" x14ac:dyDescent="0.2"/>
    <row r="62553" x14ac:dyDescent="0.2"/>
    <row r="62554" x14ac:dyDescent="0.2"/>
    <row r="62555" x14ac:dyDescent="0.2"/>
    <row r="62556" x14ac:dyDescent="0.2"/>
    <row r="62557" x14ac:dyDescent="0.2"/>
    <row r="62558" x14ac:dyDescent="0.2"/>
    <row r="62559" x14ac:dyDescent="0.2"/>
    <row r="62560" x14ac:dyDescent="0.2"/>
    <row r="62561" x14ac:dyDescent="0.2"/>
    <row r="62562" x14ac:dyDescent="0.2"/>
    <row r="62563" x14ac:dyDescent="0.2"/>
    <row r="62564" x14ac:dyDescent="0.2"/>
    <row r="62565" x14ac:dyDescent="0.2"/>
    <row r="62566" x14ac:dyDescent="0.2"/>
    <row r="62567" x14ac:dyDescent="0.2"/>
    <row r="62568" x14ac:dyDescent="0.2"/>
    <row r="62569" x14ac:dyDescent="0.2"/>
    <row r="62570" x14ac:dyDescent="0.2"/>
    <row r="62571" x14ac:dyDescent="0.2"/>
    <row r="62572" x14ac:dyDescent="0.2"/>
    <row r="62573" x14ac:dyDescent="0.2"/>
    <row r="62574" x14ac:dyDescent="0.2"/>
    <row r="62575" x14ac:dyDescent="0.2"/>
    <row r="62576" x14ac:dyDescent="0.2"/>
    <row r="62577" x14ac:dyDescent="0.2"/>
    <row r="62578" x14ac:dyDescent="0.2"/>
    <row r="62579" x14ac:dyDescent="0.2"/>
    <row r="62580" x14ac:dyDescent="0.2"/>
    <row r="62581" x14ac:dyDescent="0.2"/>
    <row r="62582" x14ac:dyDescent="0.2"/>
    <row r="62583" x14ac:dyDescent="0.2"/>
    <row r="62584" x14ac:dyDescent="0.2"/>
    <row r="62585" x14ac:dyDescent="0.2"/>
    <row r="62586" x14ac:dyDescent="0.2"/>
    <row r="62587" x14ac:dyDescent="0.2"/>
    <row r="62588" x14ac:dyDescent="0.2"/>
    <row r="62589" x14ac:dyDescent="0.2"/>
    <row r="62590" x14ac:dyDescent="0.2"/>
    <row r="62591" x14ac:dyDescent="0.2"/>
    <row r="62592" x14ac:dyDescent="0.2"/>
    <row r="62593" x14ac:dyDescent="0.2"/>
    <row r="62594" x14ac:dyDescent="0.2"/>
    <row r="62595" x14ac:dyDescent="0.2"/>
    <row r="62596" x14ac:dyDescent="0.2"/>
    <row r="62597" x14ac:dyDescent="0.2"/>
    <row r="62598" x14ac:dyDescent="0.2"/>
    <row r="62599" x14ac:dyDescent="0.2"/>
    <row r="62600" x14ac:dyDescent="0.2"/>
    <row r="62601" x14ac:dyDescent="0.2"/>
    <row r="62602" x14ac:dyDescent="0.2"/>
    <row r="62603" x14ac:dyDescent="0.2"/>
    <row r="62604" x14ac:dyDescent="0.2"/>
    <row r="62605" x14ac:dyDescent="0.2"/>
    <row r="62606" x14ac:dyDescent="0.2"/>
    <row r="62607" x14ac:dyDescent="0.2"/>
    <row r="62608" x14ac:dyDescent="0.2"/>
    <row r="62609" x14ac:dyDescent="0.2"/>
    <row r="62610" x14ac:dyDescent="0.2"/>
    <row r="62611" x14ac:dyDescent="0.2"/>
    <row r="62612" x14ac:dyDescent="0.2"/>
    <row r="62613" x14ac:dyDescent="0.2"/>
    <row r="62614" x14ac:dyDescent="0.2"/>
    <row r="62615" x14ac:dyDescent="0.2"/>
    <row r="62616" x14ac:dyDescent="0.2"/>
    <row r="62617" x14ac:dyDescent="0.2"/>
    <row r="62618" x14ac:dyDescent="0.2"/>
    <row r="62619" x14ac:dyDescent="0.2"/>
    <row r="62620" x14ac:dyDescent="0.2"/>
    <row r="62621" x14ac:dyDescent="0.2"/>
    <row r="62622" x14ac:dyDescent="0.2"/>
    <row r="62623" x14ac:dyDescent="0.2"/>
    <row r="62624" x14ac:dyDescent="0.2"/>
    <row r="62625" x14ac:dyDescent="0.2"/>
    <row r="62626" x14ac:dyDescent="0.2"/>
    <row r="62627" x14ac:dyDescent="0.2"/>
    <row r="62628" x14ac:dyDescent="0.2"/>
    <row r="62629" x14ac:dyDescent="0.2"/>
    <row r="62630" x14ac:dyDescent="0.2"/>
    <row r="62631" x14ac:dyDescent="0.2"/>
    <row r="62632" x14ac:dyDescent="0.2"/>
    <row r="62633" x14ac:dyDescent="0.2"/>
    <row r="62634" x14ac:dyDescent="0.2"/>
    <row r="62635" x14ac:dyDescent="0.2"/>
    <row r="62636" x14ac:dyDescent="0.2"/>
    <row r="62637" x14ac:dyDescent="0.2"/>
    <row r="62638" x14ac:dyDescent="0.2"/>
    <row r="62639" x14ac:dyDescent="0.2"/>
    <row r="62640" x14ac:dyDescent="0.2"/>
    <row r="62641" x14ac:dyDescent="0.2"/>
    <row r="62642" x14ac:dyDescent="0.2"/>
    <row r="62643" x14ac:dyDescent="0.2"/>
    <row r="62644" x14ac:dyDescent="0.2"/>
    <row r="62645" x14ac:dyDescent="0.2"/>
    <row r="62646" x14ac:dyDescent="0.2"/>
    <row r="62647" x14ac:dyDescent="0.2"/>
    <row r="62648" x14ac:dyDescent="0.2"/>
    <row r="62649" x14ac:dyDescent="0.2"/>
    <row r="62650" x14ac:dyDescent="0.2"/>
    <row r="62651" x14ac:dyDescent="0.2"/>
    <row r="62652" x14ac:dyDescent="0.2"/>
    <row r="62653" x14ac:dyDescent="0.2"/>
    <row r="62654" x14ac:dyDescent="0.2"/>
    <row r="62655" x14ac:dyDescent="0.2"/>
    <row r="62656" x14ac:dyDescent="0.2"/>
    <row r="62657" x14ac:dyDescent="0.2"/>
    <row r="62658" x14ac:dyDescent="0.2"/>
    <row r="62659" x14ac:dyDescent="0.2"/>
    <row r="62660" x14ac:dyDescent="0.2"/>
    <row r="62661" x14ac:dyDescent="0.2"/>
    <row r="62662" x14ac:dyDescent="0.2"/>
    <row r="62663" x14ac:dyDescent="0.2"/>
    <row r="62664" x14ac:dyDescent="0.2"/>
    <row r="62665" x14ac:dyDescent="0.2"/>
    <row r="62666" x14ac:dyDescent="0.2"/>
    <row r="62667" x14ac:dyDescent="0.2"/>
    <row r="62668" x14ac:dyDescent="0.2"/>
    <row r="62669" x14ac:dyDescent="0.2"/>
    <row r="62670" x14ac:dyDescent="0.2"/>
    <row r="62671" x14ac:dyDescent="0.2"/>
    <row r="62672" x14ac:dyDescent="0.2"/>
    <row r="62673" x14ac:dyDescent="0.2"/>
    <row r="62674" x14ac:dyDescent="0.2"/>
    <row r="62675" x14ac:dyDescent="0.2"/>
    <row r="62676" x14ac:dyDescent="0.2"/>
    <row r="62677" x14ac:dyDescent="0.2"/>
    <row r="62678" x14ac:dyDescent="0.2"/>
    <row r="62679" x14ac:dyDescent="0.2"/>
    <row r="62680" x14ac:dyDescent="0.2"/>
    <row r="62681" x14ac:dyDescent="0.2"/>
    <row r="62682" x14ac:dyDescent="0.2"/>
    <row r="62683" x14ac:dyDescent="0.2"/>
    <row r="62684" x14ac:dyDescent="0.2"/>
    <row r="62685" x14ac:dyDescent="0.2"/>
    <row r="62686" x14ac:dyDescent="0.2"/>
    <row r="62687" x14ac:dyDescent="0.2"/>
    <row r="62688" x14ac:dyDescent="0.2"/>
    <row r="62689" x14ac:dyDescent="0.2"/>
    <row r="62690" x14ac:dyDescent="0.2"/>
    <row r="62691" x14ac:dyDescent="0.2"/>
    <row r="62692" x14ac:dyDescent="0.2"/>
    <row r="62693" x14ac:dyDescent="0.2"/>
    <row r="62694" x14ac:dyDescent="0.2"/>
    <row r="62695" x14ac:dyDescent="0.2"/>
    <row r="62696" x14ac:dyDescent="0.2"/>
    <row r="62697" x14ac:dyDescent="0.2"/>
    <row r="62698" x14ac:dyDescent="0.2"/>
    <row r="62699" x14ac:dyDescent="0.2"/>
    <row r="62700" x14ac:dyDescent="0.2"/>
    <row r="62701" x14ac:dyDescent="0.2"/>
    <row r="62702" x14ac:dyDescent="0.2"/>
    <row r="62703" x14ac:dyDescent="0.2"/>
    <row r="62704" x14ac:dyDescent="0.2"/>
    <row r="62705" x14ac:dyDescent="0.2"/>
    <row r="62706" x14ac:dyDescent="0.2"/>
    <row r="62707" x14ac:dyDescent="0.2"/>
    <row r="62708" x14ac:dyDescent="0.2"/>
    <row r="62709" x14ac:dyDescent="0.2"/>
    <row r="62710" x14ac:dyDescent="0.2"/>
    <row r="62711" x14ac:dyDescent="0.2"/>
    <row r="62712" x14ac:dyDescent="0.2"/>
    <row r="62713" x14ac:dyDescent="0.2"/>
    <row r="62714" x14ac:dyDescent="0.2"/>
    <row r="62715" x14ac:dyDescent="0.2"/>
    <row r="62716" x14ac:dyDescent="0.2"/>
    <row r="62717" x14ac:dyDescent="0.2"/>
    <row r="62718" x14ac:dyDescent="0.2"/>
    <row r="62719" x14ac:dyDescent="0.2"/>
    <row r="62720" x14ac:dyDescent="0.2"/>
    <row r="62721" x14ac:dyDescent="0.2"/>
    <row r="62722" x14ac:dyDescent="0.2"/>
    <row r="62723" x14ac:dyDescent="0.2"/>
    <row r="62724" x14ac:dyDescent="0.2"/>
    <row r="62725" x14ac:dyDescent="0.2"/>
    <row r="62726" x14ac:dyDescent="0.2"/>
    <row r="62727" x14ac:dyDescent="0.2"/>
    <row r="62728" x14ac:dyDescent="0.2"/>
    <row r="62729" x14ac:dyDescent="0.2"/>
    <row r="62730" x14ac:dyDescent="0.2"/>
    <row r="62731" x14ac:dyDescent="0.2"/>
    <row r="62732" x14ac:dyDescent="0.2"/>
    <row r="62733" x14ac:dyDescent="0.2"/>
    <row r="62734" x14ac:dyDescent="0.2"/>
    <row r="62735" x14ac:dyDescent="0.2"/>
    <row r="62736" x14ac:dyDescent="0.2"/>
    <row r="62737" x14ac:dyDescent="0.2"/>
    <row r="62738" x14ac:dyDescent="0.2"/>
    <row r="62739" x14ac:dyDescent="0.2"/>
    <row r="62740" x14ac:dyDescent="0.2"/>
    <row r="62741" x14ac:dyDescent="0.2"/>
    <row r="62742" x14ac:dyDescent="0.2"/>
    <row r="62743" x14ac:dyDescent="0.2"/>
    <row r="62744" x14ac:dyDescent="0.2"/>
    <row r="62745" x14ac:dyDescent="0.2"/>
    <row r="62746" x14ac:dyDescent="0.2"/>
    <row r="62747" x14ac:dyDescent="0.2"/>
    <row r="62748" x14ac:dyDescent="0.2"/>
    <row r="62749" x14ac:dyDescent="0.2"/>
    <row r="62750" x14ac:dyDescent="0.2"/>
    <row r="62751" x14ac:dyDescent="0.2"/>
    <row r="62752" x14ac:dyDescent="0.2"/>
    <row r="62753" x14ac:dyDescent="0.2"/>
    <row r="62754" x14ac:dyDescent="0.2"/>
    <row r="62755" x14ac:dyDescent="0.2"/>
    <row r="62756" x14ac:dyDescent="0.2"/>
    <row r="62757" x14ac:dyDescent="0.2"/>
    <row r="62758" x14ac:dyDescent="0.2"/>
    <row r="62759" x14ac:dyDescent="0.2"/>
    <row r="62760" x14ac:dyDescent="0.2"/>
    <row r="62761" x14ac:dyDescent="0.2"/>
    <row r="62762" x14ac:dyDescent="0.2"/>
    <row r="62763" x14ac:dyDescent="0.2"/>
    <row r="62764" x14ac:dyDescent="0.2"/>
    <row r="62765" x14ac:dyDescent="0.2"/>
    <row r="62766" x14ac:dyDescent="0.2"/>
    <row r="62767" x14ac:dyDescent="0.2"/>
    <row r="62768" x14ac:dyDescent="0.2"/>
    <row r="62769" x14ac:dyDescent="0.2"/>
    <row r="62770" x14ac:dyDescent="0.2"/>
    <row r="62771" x14ac:dyDescent="0.2"/>
    <row r="62772" x14ac:dyDescent="0.2"/>
    <row r="62773" x14ac:dyDescent="0.2"/>
    <row r="62774" x14ac:dyDescent="0.2"/>
    <row r="62775" x14ac:dyDescent="0.2"/>
    <row r="62776" x14ac:dyDescent="0.2"/>
    <row r="62777" x14ac:dyDescent="0.2"/>
    <row r="62778" x14ac:dyDescent="0.2"/>
    <row r="62779" x14ac:dyDescent="0.2"/>
    <row r="62780" x14ac:dyDescent="0.2"/>
    <row r="62781" x14ac:dyDescent="0.2"/>
    <row r="62782" x14ac:dyDescent="0.2"/>
    <row r="62783" x14ac:dyDescent="0.2"/>
    <row r="62784" x14ac:dyDescent="0.2"/>
    <row r="62785" x14ac:dyDescent="0.2"/>
    <row r="62786" x14ac:dyDescent="0.2"/>
    <row r="62787" x14ac:dyDescent="0.2"/>
    <row r="62788" x14ac:dyDescent="0.2"/>
    <row r="62789" x14ac:dyDescent="0.2"/>
    <row r="62790" x14ac:dyDescent="0.2"/>
    <row r="62791" x14ac:dyDescent="0.2"/>
    <row r="62792" x14ac:dyDescent="0.2"/>
    <row r="62793" x14ac:dyDescent="0.2"/>
    <row r="62794" x14ac:dyDescent="0.2"/>
    <row r="62795" x14ac:dyDescent="0.2"/>
    <row r="62796" x14ac:dyDescent="0.2"/>
    <row r="62797" x14ac:dyDescent="0.2"/>
    <row r="62798" x14ac:dyDescent="0.2"/>
    <row r="62799" x14ac:dyDescent="0.2"/>
    <row r="62800" x14ac:dyDescent="0.2"/>
    <row r="62801" x14ac:dyDescent="0.2"/>
    <row r="62802" x14ac:dyDescent="0.2"/>
    <row r="62803" x14ac:dyDescent="0.2"/>
    <row r="62804" x14ac:dyDescent="0.2"/>
    <row r="62805" x14ac:dyDescent="0.2"/>
    <row r="62806" x14ac:dyDescent="0.2"/>
    <row r="62807" x14ac:dyDescent="0.2"/>
    <row r="62808" x14ac:dyDescent="0.2"/>
    <row r="62809" x14ac:dyDescent="0.2"/>
    <row r="62810" x14ac:dyDescent="0.2"/>
    <row r="62811" x14ac:dyDescent="0.2"/>
    <row r="62812" x14ac:dyDescent="0.2"/>
    <row r="62813" x14ac:dyDescent="0.2"/>
    <row r="62814" x14ac:dyDescent="0.2"/>
    <row r="62815" x14ac:dyDescent="0.2"/>
    <row r="62816" x14ac:dyDescent="0.2"/>
    <row r="62817" x14ac:dyDescent="0.2"/>
    <row r="62818" x14ac:dyDescent="0.2"/>
    <row r="62819" x14ac:dyDescent="0.2"/>
    <row r="62820" x14ac:dyDescent="0.2"/>
    <row r="62821" x14ac:dyDescent="0.2"/>
    <row r="62822" x14ac:dyDescent="0.2"/>
    <row r="62823" x14ac:dyDescent="0.2"/>
    <row r="62824" x14ac:dyDescent="0.2"/>
    <row r="62825" x14ac:dyDescent="0.2"/>
    <row r="62826" x14ac:dyDescent="0.2"/>
    <row r="62827" x14ac:dyDescent="0.2"/>
    <row r="62828" x14ac:dyDescent="0.2"/>
    <row r="62829" x14ac:dyDescent="0.2"/>
    <row r="62830" x14ac:dyDescent="0.2"/>
    <row r="62831" x14ac:dyDescent="0.2"/>
    <row r="62832" x14ac:dyDescent="0.2"/>
    <row r="62833" x14ac:dyDescent="0.2"/>
    <row r="62834" x14ac:dyDescent="0.2"/>
    <row r="62835" x14ac:dyDescent="0.2"/>
    <row r="62836" x14ac:dyDescent="0.2"/>
    <row r="62837" x14ac:dyDescent="0.2"/>
    <row r="62838" x14ac:dyDescent="0.2"/>
    <row r="62839" x14ac:dyDescent="0.2"/>
    <row r="62840" x14ac:dyDescent="0.2"/>
    <row r="62841" x14ac:dyDescent="0.2"/>
    <row r="62842" x14ac:dyDescent="0.2"/>
    <row r="62843" x14ac:dyDescent="0.2"/>
    <row r="62844" x14ac:dyDescent="0.2"/>
    <row r="62845" x14ac:dyDescent="0.2"/>
    <row r="62846" x14ac:dyDescent="0.2"/>
    <row r="62847" x14ac:dyDescent="0.2"/>
    <row r="62848" x14ac:dyDescent="0.2"/>
    <row r="62849" x14ac:dyDescent="0.2"/>
    <row r="62850" x14ac:dyDescent="0.2"/>
    <row r="62851" x14ac:dyDescent="0.2"/>
    <row r="62852" x14ac:dyDescent="0.2"/>
    <row r="62853" x14ac:dyDescent="0.2"/>
    <row r="62854" x14ac:dyDescent="0.2"/>
    <row r="62855" x14ac:dyDescent="0.2"/>
    <row r="62856" x14ac:dyDescent="0.2"/>
    <row r="62857" x14ac:dyDescent="0.2"/>
    <row r="62858" x14ac:dyDescent="0.2"/>
    <row r="62859" x14ac:dyDescent="0.2"/>
    <row r="62860" x14ac:dyDescent="0.2"/>
    <row r="62861" x14ac:dyDescent="0.2"/>
    <row r="62862" x14ac:dyDescent="0.2"/>
    <row r="62863" x14ac:dyDescent="0.2"/>
    <row r="62864" x14ac:dyDescent="0.2"/>
    <row r="62865" x14ac:dyDescent="0.2"/>
    <row r="62866" x14ac:dyDescent="0.2"/>
    <row r="62867" x14ac:dyDescent="0.2"/>
    <row r="62868" x14ac:dyDescent="0.2"/>
    <row r="62869" x14ac:dyDescent="0.2"/>
    <row r="62870" x14ac:dyDescent="0.2"/>
    <row r="62871" x14ac:dyDescent="0.2"/>
    <row r="62872" x14ac:dyDescent="0.2"/>
    <row r="62873" x14ac:dyDescent="0.2"/>
    <row r="62874" x14ac:dyDescent="0.2"/>
    <row r="62875" x14ac:dyDescent="0.2"/>
    <row r="62876" x14ac:dyDescent="0.2"/>
    <row r="62877" x14ac:dyDescent="0.2"/>
    <row r="62878" x14ac:dyDescent="0.2"/>
    <row r="62879" x14ac:dyDescent="0.2"/>
    <row r="62880" x14ac:dyDescent="0.2"/>
    <row r="62881" x14ac:dyDescent="0.2"/>
    <row r="62882" x14ac:dyDescent="0.2"/>
    <row r="62883" x14ac:dyDescent="0.2"/>
    <row r="62884" x14ac:dyDescent="0.2"/>
    <row r="62885" x14ac:dyDescent="0.2"/>
    <row r="62886" x14ac:dyDescent="0.2"/>
    <row r="62887" x14ac:dyDescent="0.2"/>
    <row r="62888" x14ac:dyDescent="0.2"/>
    <row r="62889" x14ac:dyDescent="0.2"/>
    <row r="62890" x14ac:dyDescent="0.2"/>
    <row r="62891" x14ac:dyDescent="0.2"/>
    <row r="62892" x14ac:dyDescent="0.2"/>
    <row r="62893" x14ac:dyDescent="0.2"/>
    <row r="62894" x14ac:dyDescent="0.2"/>
    <row r="62895" x14ac:dyDescent="0.2"/>
    <row r="62896" x14ac:dyDescent="0.2"/>
    <row r="62897" x14ac:dyDescent="0.2"/>
    <row r="62898" x14ac:dyDescent="0.2"/>
    <row r="62899" x14ac:dyDescent="0.2"/>
    <row r="62900" x14ac:dyDescent="0.2"/>
    <row r="62901" x14ac:dyDescent="0.2"/>
    <row r="62902" x14ac:dyDescent="0.2"/>
    <row r="62903" x14ac:dyDescent="0.2"/>
    <row r="62904" x14ac:dyDescent="0.2"/>
    <row r="62905" x14ac:dyDescent="0.2"/>
    <row r="62906" x14ac:dyDescent="0.2"/>
    <row r="62907" x14ac:dyDescent="0.2"/>
    <row r="62908" x14ac:dyDescent="0.2"/>
    <row r="62909" x14ac:dyDescent="0.2"/>
    <row r="62910" x14ac:dyDescent="0.2"/>
    <row r="62911" x14ac:dyDescent="0.2"/>
    <row r="62912" x14ac:dyDescent="0.2"/>
    <row r="62913" x14ac:dyDescent="0.2"/>
    <row r="62914" x14ac:dyDescent="0.2"/>
    <row r="62915" x14ac:dyDescent="0.2"/>
    <row r="62916" x14ac:dyDescent="0.2"/>
    <row r="62917" x14ac:dyDescent="0.2"/>
    <row r="62918" x14ac:dyDescent="0.2"/>
    <row r="62919" x14ac:dyDescent="0.2"/>
    <row r="62920" x14ac:dyDescent="0.2"/>
    <row r="62921" x14ac:dyDescent="0.2"/>
    <row r="62922" x14ac:dyDescent="0.2"/>
    <row r="62923" x14ac:dyDescent="0.2"/>
    <row r="62924" x14ac:dyDescent="0.2"/>
    <row r="62925" x14ac:dyDescent="0.2"/>
    <row r="62926" x14ac:dyDescent="0.2"/>
    <row r="62927" x14ac:dyDescent="0.2"/>
    <row r="62928" x14ac:dyDescent="0.2"/>
    <row r="62929" x14ac:dyDescent="0.2"/>
    <row r="62930" x14ac:dyDescent="0.2"/>
    <row r="62931" x14ac:dyDescent="0.2"/>
    <row r="62932" x14ac:dyDescent="0.2"/>
    <row r="62933" x14ac:dyDescent="0.2"/>
    <row r="62934" x14ac:dyDescent="0.2"/>
    <row r="62935" x14ac:dyDescent="0.2"/>
    <row r="62936" x14ac:dyDescent="0.2"/>
    <row r="62937" x14ac:dyDescent="0.2"/>
    <row r="62938" x14ac:dyDescent="0.2"/>
    <row r="62939" x14ac:dyDescent="0.2"/>
    <row r="62940" x14ac:dyDescent="0.2"/>
    <row r="62941" x14ac:dyDescent="0.2"/>
    <row r="62942" x14ac:dyDescent="0.2"/>
    <row r="62943" x14ac:dyDescent="0.2"/>
    <row r="62944" x14ac:dyDescent="0.2"/>
    <row r="62945" x14ac:dyDescent="0.2"/>
    <row r="62946" x14ac:dyDescent="0.2"/>
    <row r="62947" x14ac:dyDescent="0.2"/>
    <row r="62948" x14ac:dyDescent="0.2"/>
    <row r="62949" x14ac:dyDescent="0.2"/>
    <row r="62950" x14ac:dyDescent="0.2"/>
    <row r="62951" x14ac:dyDescent="0.2"/>
    <row r="62952" x14ac:dyDescent="0.2"/>
    <row r="62953" x14ac:dyDescent="0.2"/>
    <row r="62954" x14ac:dyDescent="0.2"/>
    <row r="62955" x14ac:dyDescent="0.2"/>
    <row r="62956" x14ac:dyDescent="0.2"/>
    <row r="62957" x14ac:dyDescent="0.2"/>
    <row r="62958" x14ac:dyDescent="0.2"/>
    <row r="62959" x14ac:dyDescent="0.2"/>
    <row r="62960" x14ac:dyDescent="0.2"/>
    <row r="62961" x14ac:dyDescent="0.2"/>
    <row r="62962" x14ac:dyDescent="0.2"/>
    <row r="62963" x14ac:dyDescent="0.2"/>
    <row r="62964" x14ac:dyDescent="0.2"/>
    <row r="62965" x14ac:dyDescent="0.2"/>
    <row r="62966" x14ac:dyDescent="0.2"/>
    <row r="62967" x14ac:dyDescent="0.2"/>
    <row r="62968" x14ac:dyDescent="0.2"/>
    <row r="62969" x14ac:dyDescent="0.2"/>
    <row r="62970" x14ac:dyDescent="0.2"/>
    <row r="62971" x14ac:dyDescent="0.2"/>
    <row r="62972" x14ac:dyDescent="0.2"/>
    <row r="62973" x14ac:dyDescent="0.2"/>
    <row r="62974" x14ac:dyDescent="0.2"/>
    <row r="62975" x14ac:dyDescent="0.2"/>
    <row r="62976" x14ac:dyDescent="0.2"/>
    <row r="62977" x14ac:dyDescent="0.2"/>
    <row r="62978" x14ac:dyDescent="0.2"/>
    <row r="62979" x14ac:dyDescent="0.2"/>
    <row r="62980" x14ac:dyDescent="0.2"/>
    <row r="62981" x14ac:dyDescent="0.2"/>
    <row r="62982" x14ac:dyDescent="0.2"/>
    <row r="62983" x14ac:dyDescent="0.2"/>
    <row r="62984" x14ac:dyDescent="0.2"/>
    <row r="62985" x14ac:dyDescent="0.2"/>
    <row r="62986" x14ac:dyDescent="0.2"/>
    <row r="62987" x14ac:dyDescent="0.2"/>
    <row r="62988" x14ac:dyDescent="0.2"/>
    <row r="62989" x14ac:dyDescent="0.2"/>
    <row r="62990" x14ac:dyDescent="0.2"/>
    <row r="62991" x14ac:dyDescent="0.2"/>
    <row r="62992" x14ac:dyDescent="0.2"/>
    <row r="62993" x14ac:dyDescent="0.2"/>
    <row r="62994" x14ac:dyDescent="0.2"/>
    <row r="62995" x14ac:dyDescent="0.2"/>
    <row r="62996" x14ac:dyDescent="0.2"/>
    <row r="62997" x14ac:dyDescent="0.2"/>
    <row r="62998" x14ac:dyDescent="0.2"/>
    <row r="62999" x14ac:dyDescent="0.2"/>
    <row r="63000" x14ac:dyDescent="0.2"/>
    <row r="63001" x14ac:dyDescent="0.2"/>
    <row r="63002" x14ac:dyDescent="0.2"/>
    <row r="63003" x14ac:dyDescent="0.2"/>
    <row r="63004" x14ac:dyDescent="0.2"/>
    <row r="63005" x14ac:dyDescent="0.2"/>
    <row r="63006" x14ac:dyDescent="0.2"/>
    <row r="63007" x14ac:dyDescent="0.2"/>
    <row r="63008" x14ac:dyDescent="0.2"/>
    <row r="63009" x14ac:dyDescent="0.2"/>
    <row r="63010" x14ac:dyDescent="0.2"/>
    <row r="63011" x14ac:dyDescent="0.2"/>
    <row r="63012" x14ac:dyDescent="0.2"/>
    <row r="63013" x14ac:dyDescent="0.2"/>
    <row r="63014" x14ac:dyDescent="0.2"/>
    <row r="63015" x14ac:dyDescent="0.2"/>
    <row r="63016" x14ac:dyDescent="0.2"/>
    <row r="63017" x14ac:dyDescent="0.2"/>
    <row r="63018" x14ac:dyDescent="0.2"/>
    <row r="63019" x14ac:dyDescent="0.2"/>
    <row r="63020" x14ac:dyDescent="0.2"/>
    <row r="63021" x14ac:dyDescent="0.2"/>
    <row r="63022" x14ac:dyDescent="0.2"/>
    <row r="63023" x14ac:dyDescent="0.2"/>
    <row r="63024" x14ac:dyDescent="0.2"/>
    <row r="63025" x14ac:dyDescent="0.2"/>
    <row r="63026" x14ac:dyDescent="0.2"/>
    <row r="63027" x14ac:dyDescent="0.2"/>
    <row r="63028" x14ac:dyDescent="0.2"/>
    <row r="63029" x14ac:dyDescent="0.2"/>
    <row r="63030" x14ac:dyDescent="0.2"/>
    <row r="63031" x14ac:dyDescent="0.2"/>
    <row r="63032" x14ac:dyDescent="0.2"/>
    <row r="63033" x14ac:dyDescent="0.2"/>
    <row r="63034" x14ac:dyDescent="0.2"/>
    <row r="63035" x14ac:dyDescent="0.2"/>
    <row r="63036" x14ac:dyDescent="0.2"/>
    <row r="63037" x14ac:dyDescent="0.2"/>
    <row r="63038" x14ac:dyDescent="0.2"/>
    <row r="63039" x14ac:dyDescent="0.2"/>
    <row r="63040" x14ac:dyDescent="0.2"/>
    <row r="63041" x14ac:dyDescent="0.2"/>
    <row r="63042" x14ac:dyDescent="0.2"/>
    <row r="63043" x14ac:dyDescent="0.2"/>
    <row r="63044" x14ac:dyDescent="0.2"/>
    <row r="63045" x14ac:dyDescent="0.2"/>
    <row r="63046" x14ac:dyDescent="0.2"/>
    <row r="63047" x14ac:dyDescent="0.2"/>
    <row r="63048" x14ac:dyDescent="0.2"/>
    <row r="63049" x14ac:dyDescent="0.2"/>
    <row r="63050" x14ac:dyDescent="0.2"/>
    <row r="63051" x14ac:dyDescent="0.2"/>
    <row r="63052" x14ac:dyDescent="0.2"/>
    <row r="63053" x14ac:dyDescent="0.2"/>
    <row r="63054" x14ac:dyDescent="0.2"/>
    <row r="63055" x14ac:dyDescent="0.2"/>
    <row r="63056" x14ac:dyDescent="0.2"/>
    <row r="63057" x14ac:dyDescent="0.2"/>
    <row r="63058" x14ac:dyDescent="0.2"/>
    <row r="63059" x14ac:dyDescent="0.2"/>
    <row r="63060" x14ac:dyDescent="0.2"/>
    <row r="63061" x14ac:dyDescent="0.2"/>
    <row r="63062" x14ac:dyDescent="0.2"/>
    <row r="63063" x14ac:dyDescent="0.2"/>
    <row r="63064" x14ac:dyDescent="0.2"/>
    <row r="63065" x14ac:dyDescent="0.2"/>
    <row r="63066" x14ac:dyDescent="0.2"/>
    <row r="63067" x14ac:dyDescent="0.2"/>
    <row r="63068" x14ac:dyDescent="0.2"/>
    <row r="63069" x14ac:dyDescent="0.2"/>
    <row r="63070" x14ac:dyDescent="0.2"/>
    <row r="63071" x14ac:dyDescent="0.2"/>
    <row r="63072" x14ac:dyDescent="0.2"/>
    <row r="63073" x14ac:dyDescent="0.2"/>
    <row r="63074" x14ac:dyDescent="0.2"/>
    <row r="63075" x14ac:dyDescent="0.2"/>
    <row r="63076" x14ac:dyDescent="0.2"/>
    <row r="63077" x14ac:dyDescent="0.2"/>
    <row r="63078" x14ac:dyDescent="0.2"/>
    <row r="63079" x14ac:dyDescent="0.2"/>
    <row r="63080" x14ac:dyDescent="0.2"/>
    <row r="63081" x14ac:dyDescent="0.2"/>
    <row r="63082" x14ac:dyDescent="0.2"/>
    <row r="63083" x14ac:dyDescent="0.2"/>
    <row r="63084" x14ac:dyDescent="0.2"/>
    <row r="63085" x14ac:dyDescent="0.2"/>
    <row r="63086" x14ac:dyDescent="0.2"/>
    <row r="63087" x14ac:dyDescent="0.2"/>
    <row r="63088" x14ac:dyDescent="0.2"/>
    <row r="63089" x14ac:dyDescent="0.2"/>
    <row r="63090" x14ac:dyDescent="0.2"/>
    <row r="63091" x14ac:dyDescent="0.2"/>
    <row r="63092" x14ac:dyDescent="0.2"/>
    <row r="63093" x14ac:dyDescent="0.2"/>
    <row r="63094" x14ac:dyDescent="0.2"/>
    <row r="63095" x14ac:dyDescent="0.2"/>
    <row r="63096" x14ac:dyDescent="0.2"/>
    <row r="63097" x14ac:dyDescent="0.2"/>
    <row r="63098" x14ac:dyDescent="0.2"/>
    <row r="63099" x14ac:dyDescent="0.2"/>
    <row r="63100" x14ac:dyDescent="0.2"/>
    <row r="63101" x14ac:dyDescent="0.2"/>
    <row r="63102" x14ac:dyDescent="0.2"/>
    <row r="63103" x14ac:dyDescent="0.2"/>
    <row r="63104" x14ac:dyDescent="0.2"/>
    <row r="63105" x14ac:dyDescent="0.2"/>
    <row r="63106" x14ac:dyDescent="0.2"/>
    <row r="63107" x14ac:dyDescent="0.2"/>
    <row r="63108" x14ac:dyDescent="0.2"/>
    <row r="63109" x14ac:dyDescent="0.2"/>
    <row r="63110" x14ac:dyDescent="0.2"/>
    <row r="63111" x14ac:dyDescent="0.2"/>
    <row r="63112" x14ac:dyDescent="0.2"/>
    <row r="63113" x14ac:dyDescent="0.2"/>
    <row r="63114" x14ac:dyDescent="0.2"/>
    <row r="63115" x14ac:dyDescent="0.2"/>
    <row r="63116" x14ac:dyDescent="0.2"/>
    <row r="63117" x14ac:dyDescent="0.2"/>
    <row r="63118" x14ac:dyDescent="0.2"/>
    <row r="63119" x14ac:dyDescent="0.2"/>
    <row r="63120" x14ac:dyDescent="0.2"/>
    <row r="63121" x14ac:dyDescent="0.2"/>
    <row r="63122" x14ac:dyDescent="0.2"/>
    <row r="63123" x14ac:dyDescent="0.2"/>
    <row r="63124" x14ac:dyDescent="0.2"/>
    <row r="63125" x14ac:dyDescent="0.2"/>
    <row r="63126" x14ac:dyDescent="0.2"/>
    <row r="63127" x14ac:dyDescent="0.2"/>
    <row r="63128" x14ac:dyDescent="0.2"/>
    <row r="63129" x14ac:dyDescent="0.2"/>
    <row r="63130" x14ac:dyDescent="0.2"/>
    <row r="63131" x14ac:dyDescent="0.2"/>
    <row r="63132" x14ac:dyDescent="0.2"/>
    <row r="63133" x14ac:dyDescent="0.2"/>
    <row r="63134" x14ac:dyDescent="0.2"/>
    <row r="63135" x14ac:dyDescent="0.2"/>
    <row r="63136" x14ac:dyDescent="0.2"/>
    <row r="63137" x14ac:dyDescent="0.2"/>
    <row r="63138" x14ac:dyDescent="0.2"/>
    <row r="63139" x14ac:dyDescent="0.2"/>
    <row r="63140" x14ac:dyDescent="0.2"/>
    <row r="63141" x14ac:dyDescent="0.2"/>
    <row r="63142" x14ac:dyDescent="0.2"/>
    <row r="63143" x14ac:dyDescent="0.2"/>
    <row r="63144" x14ac:dyDescent="0.2"/>
    <row r="63145" x14ac:dyDescent="0.2"/>
    <row r="63146" x14ac:dyDescent="0.2"/>
    <row r="63147" x14ac:dyDescent="0.2"/>
    <row r="63148" x14ac:dyDescent="0.2"/>
    <row r="63149" x14ac:dyDescent="0.2"/>
    <row r="63150" x14ac:dyDescent="0.2"/>
    <row r="63151" x14ac:dyDescent="0.2"/>
    <row r="63152" x14ac:dyDescent="0.2"/>
    <row r="63153" x14ac:dyDescent="0.2"/>
    <row r="63154" x14ac:dyDescent="0.2"/>
    <row r="63155" x14ac:dyDescent="0.2"/>
    <row r="63156" x14ac:dyDescent="0.2"/>
    <row r="63157" x14ac:dyDescent="0.2"/>
    <row r="63158" x14ac:dyDescent="0.2"/>
    <row r="63159" x14ac:dyDescent="0.2"/>
    <row r="63160" x14ac:dyDescent="0.2"/>
    <row r="63161" x14ac:dyDescent="0.2"/>
    <row r="63162" x14ac:dyDescent="0.2"/>
    <row r="63163" x14ac:dyDescent="0.2"/>
    <row r="63164" x14ac:dyDescent="0.2"/>
    <row r="63165" x14ac:dyDescent="0.2"/>
    <row r="63166" x14ac:dyDescent="0.2"/>
    <row r="63167" x14ac:dyDescent="0.2"/>
    <row r="63168" x14ac:dyDescent="0.2"/>
    <row r="63169" x14ac:dyDescent="0.2"/>
    <row r="63170" x14ac:dyDescent="0.2"/>
    <row r="63171" x14ac:dyDescent="0.2"/>
    <row r="63172" x14ac:dyDescent="0.2"/>
    <row r="63173" x14ac:dyDescent="0.2"/>
    <row r="63174" x14ac:dyDescent="0.2"/>
    <row r="63175" x14ac:dyDescent="0.2"/>
    <row r="63176" x14ac:dyDescent="0.2"/>
    <row r="63177" x14ac:dyDescent="0.2"/>
    <row r="63178" x14ac:dyDescent="0.2"/>
    <row r="63179" x14ac:dyDescent="0.2"/>
    <row r="63180" x14ac:dyDescent="0.2"/>
    <row r="63181" x14ac:dyDescent="0.2"/>
    <row r="63182" x14ac:dyDescent="0.2"/>
    <row r="63183" x14ac:dyDescent="0.2"/>
    <row r="63184" x14ac:dyDescent="0.2"/>
    <row r="63185" x14ac:dyDescent="0.2"/>
    <row r="63186" x14ac:dyDescent="0.2"/>
    <row r="63187" x14ac:dyDescent="0.2"/>
    <row r="63188" x14ac:dyDescent="0.2"/>
    <row r="63189" x14ac:dyDescent="0.2"/>
    <row r="63190" x14ac:dyDescent="0.2"/>
    <row r="63191" x14ac:dyDescent="0.2"/>
    <row r="63192" x14ac:dyDescent="0.2"/>
    <row r="63193" x14ac:dyDescent="0.2"/>
    <row r="63194" x14ac:dyDescent="0.2"/>
    <row r="63195" x14ac:dyDescent="0.2"/>
    <row r="63196" x14ac:dyDescent="0.2"/>
    <row r="63197" x14ac:dyDescent="0.2"/>
    <row r="63198" x14ac:dyDescent="0.2"/>
    <row r="63199" x14ac:dyDescent="0.2"/>
    <row r="63200" x14ac:dyDescent="0.2"/>
    <row r="63201" x14ac:dyDescent="0.2"/>
    <row r="63202" x14ac:dyDescent="0.2"/>
    <row r="63203" x14ac:dyDescent="0.2"/>
    <row r="63204" x14ac:dyDescent="0.2"/>
    <row r="63205" x14ac:dyDescent="0.2"/>
    <row r="63206" x14ac:dyDescent="0.2"/>
    <row r="63207" x14ac:dyDescent="0.2"/>
    <row r="63208" x14ac:dyDescent="0.2"/>
    <row r="63209" x14ac:dyDescent="0.2"/>
    <row r="63210" x14ac:dyDescent="0.2"/>
    <row r="63211" x14ac:dyDescent="0.2"/>
    <row r="63212" x14ac:dyDescent="0.2"/>
    <row r="63213" x14ac:dyDescent="0.2"/>
    <row r="63214" x14ac:dyDescent="0.2"/>
    <row r="63215" x14ac:dyDescent="0.2"/>
    <row r="63216" x14ac:dyDescent="0.2"/>
    <row r="63217" x14ac:dyDescent="0.2"/>
    <row r="63218" x14ac:dyDescent="0.2"/>
    <row r="63219" x14ac:dyDescent="0.2"/>
    <row r="63220" x14ac:dyDescent="0.2"/>
    <row r="63221" x14ac:dyDescent="0.2"/>
    <row r="63222" x14ac:dyDescent="0.2"/>
    <row r="63223" x14ac:dyDescent="0.2"/>
    <row r="63224" x14ac:dyDescent="0.2"/>
    <row r="63225" x14ac:dyDescent="0.2"/>
    <row r="63226" x14ac:dyDescent="0.2"/>
    <row r="63227" x14ac:dyDescent="0.2"/>
    <row r="63228" x14ac:dyDescent="0.2"/>
    <row r="63229" x14ac:dyDescent="0.2"/>
    <row r="63230" x14ac:dyDescent="0.2"/>
    <row r="63231" x14ac:dyDescent="0.2"/>
    <row r="63232" x14ac:dyDescent="0.2"/>
    <row r="63233" x14ac:dyDescent="0.2"/>
    <row r="63234" x14ac:dyDescent="0.2"/>
    <row r="63235" x14ac:dyDescent="0.2"/>
    <row r="63236" x14ac:dyDescent="0.2"/>
    <row r="63237" x14ac:dyDescent="0.2"/>
    <row r="63238" x14ac:dyDescent="0.2"/>
    <row r="63239" x14ac:dyDescent="0.2"/>
    <row r="63240" x14ac:dyDescent="0.2"/>
    <row r="63241" x14ac:dyDescent="0.2"/>
    <row r="63242" x14ac:dyDescent="0.2"/>
    <row r="63243" x14ac:dyDescent="0.2"/>
    <row r="63244" x14ac:dyDescent="0.2"/>
    <row r="63245" x14ac:dyDescent="0.2"/>
    <row r="63246" x14ac:dyDescent="0.2"/>
    <row r="63247" x14ac:dyDescent="0.2"/>
    <row r="63248" x14ac:dyDescent="0.2"/>
    <row r="63249" x14ac:dyDescent="0.2"/>
    <row r="63250" x14ac:dyDescent="0.2"/>
    <row r="63251" x14ac:dyDescent="0.2"/>
    <row r="63252" x14ac:dyDescent="0.2"/>
    <row r="63253" x14ac:dyDescent="0.2"/>
    <row r="63254" x14ac:dyDescent="0.2"/>
    <row r="63255" x14ac:dyDescent="0.2"/>
    <row r="63256" x14ac:dyDescent="0.2"/>
    <row r="63257" x14ac:dyDescent="0.2"/>
    <row r="63258" x14ac:dyDescent="0.2"/>
    <row r="63259" x14ac:dyDescent="0.2"/>
    <row r="63260" x14ac:dyDescent="0.2"/>
    <row r="63261" x14ac:dyDescent="0.2"/>
    <row r="63262" x14ac:dyDescent="0.2"/>
    <row r="63263" x14ac:dyDescent="0.2"/>
    <row r="63264" x14ac:dyDescent="0.2"/>
    <row r="63265" x14ac:dyDescent="0.2"/>
    <row r="63266" x14ac:dyDescent="0.2"/>
    <row r="63267" x14ac:dyDescent="0.2"/>
    <row r="63268" x14ac:dyDescent="0.2"/>
    <row r="63269" x14ac:dyDescent="0.2"/>
    <row r="63270" x14ac:dyDescent="0.2"/>
    <row r="63271" x14ac:dyDescent="0.2"/>
    <row r="63272" x14ac:dyDescent="0.2"/>
    <row r="63273" x14ac:dyDescent="0.2"/>
    <row r="63274" x14ac:dyDescent="0.2"/>
    <row r="63275" x14ac:dyDescent="0.2"/>
    <row r="63276" x14ac:dyDescent="0.2"/>
    <row r="63277" x14ac:dyDescent="0.2"/>
    <row r="63278" x14ac:dyDescent="0.2"/>
    <row r="63279" x14ac:dyDescent="0.2"/>
    <row r="63280" x14ac:dyDescent="0.2"/>
    <row r="63281" x14ac:dyDescent="0.2"/>
    <row r="63282" x14ac:dyDescent="0.2"/>
    <row r="63283" x14ac:dyDescent="0.2"/>
    <row r="63284" x14ac:dyDescent="0.2"/>
    <row r="63285" x14ac:dyDescent="0.2"/>
    <row r="63286" x14ac:dyDescent="0.2"/>
    <row r="63287" x14ac:dyDescent="0.2"/>
    <row r="63288" x14ac:dyDescent="0.2"/>
    <row r="63289" x14ac:dyDescent="0.2"/>
    <row r="63290" x14ac:dyDescent="0.2"/>
    <row r="63291" x14ac:dyDescent="0.2"/>
    <row r="63292" x14ac:dyDescent="0.2"/>
    <row r="63293" x14ac:dyDescent="0.2"/>
    <row r="63294" x14ac:dyDescent="0.2"/>
    <row r="63295" x14ac:dyDescent="0.2"/>
    <row r="63296" x14ac:dyDescent="0.2"/>
    <row r="63297" x14ac:dyDescent="0.2"/>
    <row r="63298" x14ac:dyDescent="0.2"/>
    <row r="63299" x14ac:dyDescent="0.2"/>
    <row r="63300" x14ac:dyDescent="0.2"/>
    <row r="63301" x14ac:dyDescent="0.2"/>
    <row r="63302" x14ac:dyDescent="0.2"/>
    <row r="63303" x14ac:dyDescent="0.2"/>
    <row r="63304" x14ac:dyDescent="0.2"/>
    <row r="63305" x14ac:dyDescent="0.2"/>
    <row r="63306" x14ac:dyDescent="0.2"/>
    <row r="63307" x14ac:dyDescent="0.2"/>
    <row r="63308" x14ac:dyDescent="0.2"/>
    <row r="63309" x14ac:dyDescent="0.2"/>
    <row r="63310" x14ac:dyDescent="0.2"/>
    <row r="63311" x14ac:dyDescent="0.2"/>
    <row r="63312" x14ac:dyDescent="0.2"/>
    <row r="63313" x14ac:dyDescent="0.2"/>
    <row r="63314" x14ac:dyDescent="0.2"/>
    <row r="63315" x14ac:dyDescent="0.2"/>
    <row r="63316" x14ac:dyDescent="0.2"/>
    <row r="63317" x14ac:dyDescent="0.2"/>
    <row r="63318" x14ac:dyDescent="0.2"/>
    <row r="63319" x14ac:dyDescent="0.2"/>
    <row r="63320" x14ac:dyDescent="0.2"/>
    <row r="63321" x14ac:dyDescent="0.2"/>
    <row r="63322" x14ac:dyDescent="0.2"/>
    <row r="63323" x14ac:dyDescent="0.2"/>
    <row r="63324" x14ac:dyDescent="0.2"/>
    <row r="63325" x14ac:dyDescent="0.2"/>
    <row r="63326" x14ac:dyDescent="0.2"/>
    <row r="63327" x14ac:dyDescent="0.2"/>
    <row r="63328" x14ac:dyDescent="0.2"/>
    <row r="63329" x14ac:dyDescent="0.2"/>
    <row r="63330" x14ac:dyDescent="0.2"/>
    <row r="63331" x14ac:dyDescent="0.2"/>
    <row r="63332" x14ac:dyDescent="0.2"/>
    <row r="63333" x14ac:dyDescent="0.2"/>
    <row r="63334" x14ac:dyDescent="0.2"/>
    <row r="63335" x14ac:dyDescent="0.2"/>
    <row r="63336" x14ac:dyDescent="0.2"/>
    <row r="63337" x14ac:dyDescent="0.2"/>
    <row r="63338" x14ac:dyDescent="0.2"/>
    <row r="63339" x14ac:dyDescent="0.2"/>
    <row r="63340" x14ac:dyDescent="0.2"/>
    <row r="63341" x14ac:dyDescent="0.2"/>
    <row r="63342" x14ac:dyDescent="0.2"/>
    <row r="63343" x14ac:dyDescent="0.2"/>
    <row r="63344" x14ac:dyDescent="0.2"/>
    <row r="63345" x14ac:dyDescent="0.2"/>
    <row r="63346" x14ac:dyDescent="0.2"/>
    <row r="63347" x14ac:dyDescent="0.2"/>
    <row r="63348" x14ac:dyDescent="0.2"/>
    <row r="63349" x14ac:dyDescent="0.2"/>
    <row r="63350" x14ac:dyDescent="0.2"/>
    <row r="63351" x14ac:dyDescent="0.2"/>
    <row r="63352" x14ac:dyDescent="0.2"/>
    <row r="63353" x14ac:dyDescent="0.2"/>
    <row r="63354" x14ac:dyDescent="0.2"/>
    <row r="63355" x14ac:dyDescent="0.2"/>
    <row r="63356" x14ac:dyDescent="0.2"/>
    <row r="63357" x14ac:dyDescent="0.2"/>
    <row r="63358" x14ac:dyDescent="0.2"/>
    <row r="63359" x14ac:dyDescent="0.2"/>
    <row r="63360" x14ac:dyDescent="0.2"/>
    <row r="63361" x14ac:dyDescent="0.2"/>
    <row r="63362" x14ac:dyDescent="0.2"/>
    <row r="63363" x14ac:dyDescent="0.2"/>
    <row r="63364" x14ac:dyDescent="0.2"/>
    <row r="63365" x14ac:dyDescent="0.2"/>
    <row r="63366" x14ac:dyDescent="0.2"/>
    <row r="63367" x14ac:dyDescent="0.2"/>
    <row r="63368" x14ac:dyDescent="0.2"/>
    <row r="63369" x14ac:dyDescent="0.2"/>
    <row r="63370" x14ac:dyDescent="0.2"/>
    <row r="63371" x14ac:dyDescent="0.2"/>
    <row r="63372" x14ac:dyDescent="0.2"/>
    <row r="63373" x14ac:dyDescent="0.2"/>
    <row r="63374" x14ac:dyDescent="0.2"/>
    <row r="63375" x14ac:dyDescent="0.2"/>
    <row r="63376" x14ac:dyDescent="0.2"/>
    <row r="63377" x14ac:dyDescent="0.2"/>
    <row r="63378" x14ac:dyDescent="0.2"/>
    <row r="63379" x14ac:dyDescent="0.2"/>
    <row r="63380" x14ac:dyDescent="0.2"/>
    <row r="63381" x14ac:dyDescent="0.2"/>
    <row r="63382" x14ac:dyDescent="0.2"/>
    <row r="63383" x14ac:dyDescent="0.2"/>
    <row r="63384" x14ac:dyDescent="0.2"/>
    <row r="63385" x14ac:dyDescent="0.2"/>
    <row r="63386" x14ac:dyDescent="0.2"/>
    <row r="63387" x14ac:dyDescent="0.2"/>
    <row r="63388" x14ac:dyDescent="0.2"/>
    <row r="63389" x14ac:dyDescent="0.2"/>
    <row r="63390" x14ac:dyDescent="0.2"/>
    <row r="63391" x14ac:dyDescent="0.2"/>
    <row r="63392" x14ac:dyDescent="0.2"/>
    <row r="63393" x14ac:dyDescent="0.2"/>
    <row r="63394" x14ac:dyDescent="0.2"/>
    <row r="63395" x14ac:dyDescent="0.2"/>
    <row r="63396" x14ac:dyDescent="0.2"/>
    <row r="63397" x14ac:dyDescent="0.2"/>
    <row r="63398" x14ac:dyDescent="0.2"/>
    <row r="63399" x14ac:dyDescent="0.2"/>
    <row r="63400" x14ac:dyDescent="0.2"/>
    <row r="63401" x14ac:dyDescent="0.2"/>
    <row r="63402" x14ac:dyDescent="0.2"/>
    <row r="63403" x14ac:dyDescent="0.2"/>
    <row r="63404" x14ac:dyDescent="0.2"/>
    <row r="63405" x14ac:dyDescent="0.2"/>
    <row r="63406" x14ac:dyDescent="0.2"/>
    <row r="63407" x14ac:dyDescent="0.2"/>
    <row r="63408" x14ac:dyDescent="0.2"/>
    <row r="63409" x14ac:dyDescent="0.2"/>
    <row r="63410" x14ac:dyDescent="0.2"/>
    <row r="63411" x14ac:dyDescent="0.2"/>
    <row r="63412" x14ac:dyDescent="0.2"/>
    <row r="63413" x14ac:dyDescent="0.2"/>
    <row r="63414" x14ac:dyDescent="0.2"/>
    <row r="63415" x14ac:dyDescent="0.2"/>
    <row r="63416" x14ac:dyDescent="0.2"/>
    <row r="63417" x14ac:dyDescent="0.2"/>
    <row r="63418" x14ac:dyDescent="0.2"/>
    <row r="63419" x14ac:dyDescent="0.2"/>
    <row r="63420" x14ac:dyDescent="0.2"/>
    <row r="63421" x14ac:dyDescent="0.2"/>
    <row r="63422" x14ac:dyDescent="0.2"/>
    <row r="63423" x14ac:dyDescent="0.2"/>
    <row r="63424" x14ac:dyDescent="0.2"/>
    <row r="63425" x14ac:dyDescent="0.2"/>
    <row r="63426" x14ac:dyDescent="0.2"/>
    <row r="63427" x14ac:dyDescent="0.2"/>
    <row r="63428" x14ac:dyDescent="0.2"/>
    <row r="63429" x14ac:dyDescent="0.2"/>
    <row r="63430" x14ac:dyDescent="0.2"/>
    <row r="63431" x14ac:dyDescent="0.2"/>
    <row r="63432" x14ac:dyDescent="0.2"/>
    <row r="63433" x14ac:dyDescent="0.2"/>
    <row r="63434" x14ac:dyDescent="0.2"/>
    <row r="63435" x14ac:dyDescent="0.2"/>
    <row r="63436" x14ac:dyDescent="0.2"/>
    <row r="63437" x14ac:dyDescent="0.2"/>
    <row r="63438" x14ac:dyDescent="0.2"/>
    <row r="63439" x14ac:dyDescent="0.2"/>
    <row r="63440" x14ac:dyDescent="0.2"/>
    <row r="63441" x14ac:dyDescent="0.2"/>
    <row r="63442" x14ac:dyDescent="0.2"/>
    <row r="63443" x14ac:dyDescent="0.2"/>
    <row r="63444" x14ac:dyDescent="0.2"/>
    <row r="63445" x14ac:dyDescent="0.2"/>
    <row r="63446" x14ac:dyDescent="0.2"/>
    <row r="63447" x14ac:dyDescent="0.2"/>
    <row r="63448" x14ac:dyDescent="0.2"/>
    <row r="63449" x14ac:dyDescent="0.2"/>
    <row r="63450" x14ac:dyDescent="0.2"/>
    <row r="63451" x14ac:dyDescent="0.2"/>
    <row r="63452" x14ac:dyDescent="0.2"/>
    <row r="63453" x14ac:dyDescent="0.2"/>
    <row r="63454" x14ac:dyDescent="0.2"/>
    <row r="63455" x14ac:dyDescent="0.2"/>
    <row r="63456" x14ac:dyDescent="0.2"/>
    <row r="63457" x14ac:dyDescent="0.2"/>
    <row r="63458" x14ac:dyDescent="0.2"/>
    <row r="63459" x14ac:dyDescent="0.2"/>
    <row r="63460" x14ac:dyDescent="0.2"/>
    <row r="63461" x14ac:dyDescent="0.2"/>
    <row r="63462" x14ac:dyDescent="0.2"/>
    <row r="63463" x14ac:dyDescent="0.2"/>
    <row r="63464" x14ac:dyDescent="0.2"/>
    <row r="63465" x14ac:dyDescent="0.2"/>
    <row r="63466" x14ac:dyDescent="0.2"/>
    <row r="63467" x14ac:dyDescent="0.2"/>
    <row r="63468" x14ac:dyDescent="0.2"/>
    <row r="63469" x14ac:dyDescent="0.2"/>
    <row r="63470" x14ac:dyDescent="0.2"/>
    <row r="63471" x14ac:dyDescent="0.2"/>
    <row r="63472" x14ac:dyDescent="0.2"/>
    <row r="63473" x14ac:dyDescent="0.2"/>
    <row r="63474" x14ac:dyDescent="0.2"/>
    <row r="63475" x14ac:dyDescent="0.2"/>
    <row r="63476" x14ac:dyDescent="0.2"/>
    <row r="63477" x14ac:dyDescent="0.2"/>
    <row r="63478" x14ac:dyDescent="0.2"/>
    <row r="63479" x14ac:dyDescent="0.2"/>
    <row r="63480" x14ac:dyDescent="0.2"/>
    <row r="63481" x14ac:dyDescent="0.2"/>
    <row r="63482" x14ac:dyDescent="0.2"/>
    <row r="63483" x14ac:dyDescent="0.2"/>
    <row r="63484" x14ac:dyDescent="0.2"/>
    <row r="63485" x14ac:dyDescent="0.2"/>
    <row r="63486" x14ac:dyDescent="0.2"/>
    <row r="63487" x14ac:dyDescent="0.2"/>
    <row r="63488" x14ac:dyDescent="0.2"/>
    <row r="63489" x14ac:dyDescent="0.2"/>
    <row r="63490" x14ac:dyDescent="0.2"/>
    <row r="63491" x14ac:dyDescent="0.2"/>
    <row r="63492" x14ac:dyDescent="0.2"/>
    <row r="63493" x14ac:dyDescent="0.2"/>
    <row r="63494" x14ac:dyDescent="0.2"/>
    <row r="63495" x14ac:dyDescent="0.2"/>
    <row r="63496" x14ac:dyDescent="0.2"/>
    <row r="63497" x14ac:dyDescent="0.2"/>
    <row r="63498" x14ac:dyDescent="0.2"/>
    <row r="63499" x14ac:dyDescent="0.2"/>
    <row r="63500" x14ac:dyDescent="0.2"/>
    <row r="63501" x14ac:dyDescent="0.2"/>
    <row r="63502" x14ac:dyDescent="0.2"/>
    <row r="63503" x14ac:dyDescent="0.2"/>
    <row r="63504" x14ac:dyDescent="0.2"/>
    <row r="63505" x14ac:dyDescent="0.2"/>
    <row r="63506" x14ac:dyDescent="0.2"/>
    <row r="63507" x14ac:dyDescent="0.2"/>
    <row r="63508" x14ac:dyDescent="0.2"/>
    <row r="63509" x14ac:dyDescent="0.2"/>
    <row r="63510" x14ac:dyDescent="0.2"/>
    <row r="63511" x14ac:dyDescent="0.2"/>
    <row r="63512" x14ac:dyDescent="0.2"/>
    <row r="63513" x14ac:dyDescent="0.2"/>
    <row r="63514" x14ac:dyDescent="0.2"/>
    <row r="63515" x14ac:dyDescent="0.2"/>
    <row r="63516" x14ac:dyDescent="0.2"/>
    <row r="63517" x14ac:dyDescent="0.2"/>
    <row r="63518" x14ac:dyDescent="0.2"/>
    <row r="63519" x14ac:dyDescent="0.2"/>
    <row r="63520" x14ac:dyDescent="0.2"/>
    <row r="63521" x14ac:dyDescent="0.2"/>
    <row r="63522" x14ac:dyDescent="0.2"/>
    <row r="63523" x14ac:dyDescent="0.2"/>
    <row r="63524" x14ac:dyDescent="0.2"/>
    <row r="63525" x14ac:dyDescent="0.2"/>
    <row r="63526" x14ac:dyDescent="0.2"/>
    <row r="63527" x14ac:dyDescent="0.2"/>
    <row r="63528" x14ac:dyDescent="0.2"/>
    <row r="63529" x14ac:dyDescent="0.2"/>
    <row r="63530" x14ac:dyDescent="0.2"/>
    <row r="63531" x14ac:dyDescent="0.2"/>
    <row r="63532" x14ac:dyDescent="0.2"/>
    <row r="63533" x14ac:dyDescent="0.2"/>
    <row r="63534" x14ac:dyDescent="0.2"/>
    <row r="63535" x14ac:dyDescent="0.2"/>
    <row r="63536" x14ac:dyDescent="0.2"/>
    <row r="63537" x14ac:dyDescent="0.2"/>
    <row r="63538" x14ac:dyDescent="0.2"/>
    <row r="63539" x14ac:dyDescent="0.2"/>
    <row r="63540" x14ac:dyDescent="0.2"/>
    <row r="63541" x14ac:dyDescent="0.2"/>
    <row r="63542" x14ac:dyDescent="0.2"/>
    <row r="63543" x14ac:dyDescent="0.2"/>
    <row r="63544" x14ac:dyDescent="0.2"/>
    <row r="63545" x14ac:dyDescent="0.2"/>
    <row r="63546" x14ac:dyDescent="0.2"/>
    <row r="63547" x14ac:dyDescent="0.2"/>
    <row r="63548" x14ac:dyDescent="0.2"/>
    <row r="63549" x14ac:dyDescent="0.2"/>
    <row r="63550" x14ac:dyDescent="0.2"/>
    <row r="63551" x14ac:dyDescent="0.2"/>
    <row r="63552" x14ac:dyDescent="0.2"/>
    <row r="63553" x14ac:dyDescent="0.2"/>
    <row r="63554" x14ac:dyDescent="0.2"/>
    <row r="63555" x14ac:dyDescent="0.2"/>
    <row r="63556" x14ac:dyDescent="0.2"/>
    <row r="63557" x14ac:dyDescent="0.2"/>
    <row r="63558" x14ac:dyDescent="0.2"/>
    <row r="63559" x14ac:dyDescent="0.2"/>
    <row r="63560" x14ac:dyDescent="0.2"/>
    <row r="63561" x14ac:dyDescent="0.2"/>
    <row r="63562" x14ac:dyDescent="0.2"/>
    <row r="63563" x14ac:dyDescent="0.2"/>
    <row r="63564" x14ac:dyDescent="0.2"/>
    <row r="63565" x14ac:dyDescent="0.2"/>
    <row r="63566" x14ac:dyDescent="0.2"/>
    <row r="63567" x14ac:dyDescent="0.2"/>
    <row r="63568" x14ac:dyDescent="0.2"/>
    <row r="63569" x14ac:dyDescent="0.2"/>
    <row r="63570" x14ac:dyDescent="0.2"/>
    <row r="63571" x14ac:dyDescent="0.2"/>
    <row r="63572" x14ac:dyDescent="0.2"/>
    <row r="63573" x14ac:dyDescent="0.2"/>
    <row r="63574" x14ac:dyDescent="0.2"/>
    <row r="63575" x14ac:dyDescent="0.2"/>
    <row r="63576" x14ac:dyDescent="0.2"/>
    <row r="63577" x14ac:dyDescent="0.2"/>
    <row r="63578" x14ac:dyDescent="0.2"/>
    <row r="63579" x14ac:dyDescent="0.2"/>
    <row r="63580" x14ac:dyDescent="0.2"/>
    <row r="63581" x14ac:dyDescent="0.2"/>
    <row r="63582" x14ac:dyDescent="0.2"/>
    <row r="63583" x14ac:dyDescent="0.2"/>
    <row r="63584" x14ac:dyDescent="0.2"/>
    <row r="63585" x14ac:dyDescent="0.2"/>
    <row r="63586" x14ac:dyDescent="0.2"/>
    <row r="63587" x14ac:dyDescent="0.2"/>
    <row r="63588" x14ac:dyDescent="0.2"/>
    <row r="63589" x14ac:dyDescent="0.2"/>
    <row r="63590" x14ac:dyDescent="0.2"/>
    <row r="63591" x14ac:dyDescent="0.2"/>
    <row r="63592" x14ac:dyDescent="0.2"/>
    <row r="63593" x14ac:dyDescent="0.2"/>
    <row r="63594" x14ac:dyDescent="0.2"/>
    <row r="63595" x14ac:dyDescent="0.2"/>
    <row r="63596" x14ac:dyDescent="0.2"/>
    <row r="63597" x14ac:dyDescent="0.2"/>
    <row r="63598" x14ac:dyDescent="0.2"/>
    <row r="63599" x14ac:dyDescent="0.2"/>
    <row r="63600" x14ac:dyDescent="0.2"/>
    <row r="63601" x14ac:dyDescent="0.2"/>
    <row r="63602" x14ac:dyDescent="0.2"/>
    <row r="63603" x14ac:dyDescent="0.2"/>
    <row r="63604" x14ac:dyDescent="0.2"/>
    <row r="63605" x14ac:dyDescent="0.2"/>
    <row r="63606" x14ac:dyDescent="0.2"/>
    <row r="63607" x14ac:dyDescent="0.2"/>
    <row r="63608" x14ac:dyDescent="0.2"/>
    <row r="63609" x14ac:dyDescent="0.2"/>
    <row r="63610" x14ac:dyDescent="0.2"/>
    <row r="63611" x14ac:dyDescent="0.2"/>
    <row r="63612" x14ac:dyDescent="0.2"/>
    <row r="63613" x14ac:dyDescent="0.2"/>
    <row r="63614" x14ac:dyDescent="0.2"/>
    <row r="63615" x14ac:dyDescent="0.2"/>
    <row r="63616" x14ac:dyDescent="0.2"/>
    <row r="63617" x14ac:dyDescent="0.2"/>
    <row r="63618" x14ac:dyDescent="0.2"/>
    <row r="63619" x14ac:dyDescent="0.2"/>
    <row r="63620" x14ac:dyDescent="0.2"/>
    <row r="63621" x14ac:dyDescent="0.2"/>
    <row r="63622" x14ac:dyDescent="0.2"/>
    <row r="63623" x14ac:dyDescent="0.2"/>
    <row r="63624" x14ac:dyDescent="0.2"/>
    <row r="63625" x14ac:dyDescent="0.2"/>
    <row r="63626" x14ac:dyDescent="0.2"/>
    <row r="63627" x14ac:dyDescent="0.2"/>
    <row r="63628" x14ac:dyDescent="0.2"/>
    <row r="63629" x14ac:dyDescent="0.2"/>
    <row r="63630" x14ac:dyDescent="0.2"/>
    <row r="63631" x14ac:dyDescent="0.2"/>
    <row r="63632" x14ac:dyDescent="0.2"/>
    <row r="63633" x14ac:dyDescent="0.2"/>
    <row r="63634" x14ac:dyDescent="0.2"/>
    <row r="63635" x14ac:dyDescent="0.2"/>
    <row r="63636" x14ac:dyDescent="0.2"/>
    <row r="63637" x14ac:dyDescent="0.2"/>
    <row r="63638" x14ac:dyDescent="0.2"/>
    <row r="63639" x14ac:dyDescent="0.2"/>
    <row r="63640" x14ac:dyDescent="0.2"/>
    <row r="63641" x14ac:dyDescent="0.2"/>
    <row r="63642" x14ac:dyDescent="0.2"/>
    <row r="63643" x14ac:dyDescent="0.2"/>
    <row r="63644" x14ac:dyDescent="0.2"/>
    <row r="63645" x14ac:dyDescent="0.2"/>
    <row r="63646" x14ac:dyDescent="0.2"/>
    <row r="63647" x14ac:dyDescent="0.2"/>
    <row r="63648" x14ac:dyDescent="0.2"/>
    <row r="63649" x14ac:dyDescent="0.2"/>
    <row r="63650" x14ac:dyDescent="0.2"/>
    <row r="63651" x14ac:dyDescent="0.2"/>
    <row r="63652" x14ac:dyDescent="0.2"/>
    <row r="63653" x14ac:dyDescent="0.2"/>
    <row r="63654" x14ac:dyDescent="0.2"/>
    <row r="63655" x14ac:dyDescent="0.2"/>
    <row r="63656" x14ac:dyDescent="0.2"/>
    <row r="63657" x14ac:dyDescent="0.2"/>
    <row r="63658" x14ac:dyDescent="0.2"/>
    <row r="63659" x14ac:dyDescent="0.2"/>
    <row r="63660" x14ac:dyDescent="0.2"/>
    <row r="63661" x14ac:dyDescent="0.2"/>
    <row r="63662" x14ac:dyDescent="0.2"/>
    <row r="63663" x14ac:dyDescent="0.2"/>
    <row r="63664" x14ac:dyDescent="0.2"/>
    <row r="63665" x14ac:dyDescent="0.2"/>
    <row r="63666" x14ac:dyDescent="0.2"/>
    <row r="63667" x14ac:dyDescent="0.2"/>
    <row r="63668" x14ac:dyDescent="0.2"/>
    <row r="63669" x14ac:dyDescent="0.2"/>
    <row r="63670" x14ac:dyDescent="0.2"/>
    <row r="63671" x14ac:dyDescent="0.2"/>
    <row r="63672" x14ac:dyDescent="0.2"/>
    <row r="63673" x14ac:dyDescent="0.2"/>
    <row r="63674" x14ac:dyDescent="0.2"/>
    <row r="63675" x14ac:dyDescent="0.2"/>
    <row r="63676" x14ac:dyDescent="0.2"/>
    <row r="63677" x14ac:dyDescent="0.2"/>
    <row r="63678" x14ac:dyDescent="0.2"/>
    <row r="63679" x14ac:dyDescent="0.2"/>
    <row r="63680" x14ac:dyDescent="0.2"/>
    <row r="63681" x14ac:dyDescent="0.2"/>
    <row r="63682" x14ac:dyDescent="0.2"/>
    <row r="63683" x14ac:dyDescent="0.2"/>
    <row r="63684" x14ac:dyDescent="0.2"/>
    <row r="63685" x14ac:dyDescent="0.2"/>
    <row r="63686" x14ac:dyDescent="0.2"/>
    <row r="63687" x14ac:dyDescent="0.2"/>
    <row r="63688" x14ac:dyDescent="0.2"/>
    <row r="63689" x14ac:dyDescent="0.2"/>
    <row r="63690" x14ac:dyDescent="0.2"/>
    <row r="63691" x14ac:dyDescent="0.2"/>
    <row r="63692" x14ac:dyDescent="0.2"/>
    <row r="63693" x14ac:dyDescent="0.2"/>
    <row r="63694" x14ac:dyDescent="0.2"/>
    <row r="63695" x14ac:dyDescent="0.2"/>
    <row r="63696" x14ac:dyDescent="0.2"/>
    <row r="63697" x14ac:dyDescent="0.2"/>
    <row r="63698" x14ac:dyDescent="0.2"/>
    <row r="63699" x14ac:dyDescent="0.2"/>
    <row r="63700" x14ac:dyDescent="0.2"/>
    <row r="63701" x14ac:dyDescent="0.2"/>
    <row r="63702" x14ac:dyDescent="0.2"/>
    <row r="63703" x14ac:dyDescent="0.2"/>
    <row r="63704" x14ac:dyDescent="0.2"/>
    <row r="63705" x14ac:dyDescent="0.2"/>
    <row r="63706" x14ac:dyDescent="0.2"/>
    <row r="63707" x14ac:dyDescent="0.2"/>
    <row r="63708" x14ac:dyDescent="0.2"/>
    <row r="63709" x14ac:dyDescent="0.2"/>
    <row r="63710" x14ac:dyDescent="0.2"/>
    <row r="63711" x14ac:dyDescent="0.2"/>
    <row r="63712" x14ac:dyDescent="0.2"/>
    <row r="63713" x14ac:dyDescent="0.2"/>
    <row r="63714" x14ac:dyDescent="0.2"/>
    <row r="63715" x14ac:dyDescent="0.2"/>
    <row r="63716" x14ac:dyDescent="0.2"/>
    <row r="63717" x14ac:dyDescent="0.2"/>
    <row r="63718" x14ac:dyDescent="0.2"/>
    <row r="63719" x14ac:dyDescent="0.2"/>
    <row r="63720" x14ac:dyDescent="0.2"/>
    <row r="63721" x14ac:dyDescent="0.2"/>
    <row r="63722" x14ac:dyDescent="0.2"/>
    <row r="63723" x14ac:dyDescent="0.2"/>
    <row r="63724" x14ac:dyDescent="0.2"/>
    <row r="63725" x14ac:dyDescent="0.2"/>
    <row r="63726" x14ac:dyDescent="0.2"/>
    <row r="63727" x14ac:dyDescent="0.2"/>
    <row r="63728" x14ac:dyDescent="0.2"/>
    <row r="63729" x14ac:dyDescent="0.2"/>
    <row r="63730" x14ac:dyDescent="0.2"/>
    <row r="63731" x14ac:dyDescent="0.2"/>
    <row r="63732" x14ac:dyDescent="0.2"/>
    <row r="63733" x14ac:dyDescent="0.2"/>
    <row r="63734" x14ac:dyDescent="0.2"/>
    <row r="63735" x14ac:dyDescent="0.2"/>
    <row r="63736" x14ac:dyDescent="0.2"/>
    <row r="63737" x14ac:dyDescent="0.2"/>
    <row r="63738" x14ac:dyDescent="0.2"/>
    <row r="63739" x14ac:dyDescent="0.2"/>
    <row r="63740" x14ac:dyDescent="0.2"/>
    <row r="63741" x14ac:dyDescent="0.2"/>
    <row r="63742" x14ac:dyDescent="0.2"/>
    <row r="63743" x14ac:dyDescent="0.2"/>
    <row r="63744" x14ac:dyDescent="0.2"/>
    <row r="63745" x14ac:dyDescent="0.2"/>
    <row r="63746" x14ac:dyDescent="0.2"/>
    <row r="63747" x14ac:dyDescent="0.2"/>
    <row r="63748" x14ac:dyDescent="0.2"/>
    <row r="63749" x14ac:dyDescent="0.2"/>
    <row r="63750" x14ac:dyDescent="0.2"/>
    <row r="63751" x14ac:dyDescent="0.2"/>
    <row r="63752" x14ac:dyDescent="0.2"/>
    <row r="63753" x14ac:dyDescent="0.2"/>
    <row r="63754" x14ac:dyDescent="0.2"/>
    <row r="63755" x14ac:dyDescent="0.2"/>
    <row r="63756" x14ac:dyDescent="0.2"/>
    <row r="63757" x14ac:dyDescent="0.2"/>
    <row r="63758" x14ac:dyDescent="0.2"/>
    <row r="63759" x14ac:dyDescent="0.2"/>
    <row r="63760" x14ac:dyDescent="0.2"/>
    <row r="63761" x14ac:dyDescent="0.2"/>
    <row r="63762" x14ac:dyDescent="0.2"/>
    <row r="63763" x14ac:dyDescent="0.2"/>
    <row r="63764" x14ac:dyDescent="0.2"/>
    <row r="63765" x14ac:dyDescent="0.2"/>
    <row r="63766" x14ac:dyDescent="0.2"/>
    <row r="63767" x14ac:dyDescent="0.2"/>
    <row r="63768" x14ac:dyDescent="0.2"/>
    <row r="63769" x14ac:dyDescent="0.2"/>
    <row r="63770" x14ac:dyDescent="0.2"/>
    <row r="63771" x14ac:dyDescent="0.2"/>
    <row r="63772" x14ac:dyDescent="0.2"/>
    <row r="63773" x14ac:dyDescent="0.2"/>
    <row r="63774" x14ac:dyDescent="0.2"/>
    <row r="63775" x14ac:dyDescent="0.2"/>
    <row r="63776" x14ac:dyDescent="0.2"/>
    <row r="63777" x14ac:dyDescent="0.2"/>
    <row r="63778" x14ac:dyDescent="0.2"/>
    <row r="63779" x14ac:dyDescent="0.2"/>
    <row r="63780" x14ac:dyDescent="0.2"/>
    <row r="63781" x14ac:dyDescent="0.2"/>
    <row r="63782" x14ac:dyDescent="0.2"/>
    <row r="63783" x14ac:dyDescent="0.2"/>
    <row r="63784" x14ac:dyDescent="0.2"/>
    <row r="63785" x14ac:dyDescent="0.2"/>
    <row r="63786" x14ac:dyDescent="0.2"/>
    <row r="63787" x14ac:dyDescent="0.2"/>
    <row r="63788" x14ac:dyDescent="0.2"/>
    <row r="63789" x14ac:dyDescent="0.2"/>
    <row r="63790" x14ac:dyDescent="0.2"/>
    <row r="63791" x14ac:dyDescent="0.2"/>
    <row r="63792" x14ac:dyDescent="0.2"/>
    <row r="63793" x14ac:dyDescent="0.2"/>
    <row r="63794" x14ac:dyDescent="0.2"/>
    <row r="63795" x14ac:dyDescent="0.2"/>
    <row r="63796" x14ac:dyDescent="0.2"/>
    <row r="63797" x14ac:dyDescent="0.2"/>
    <row r="63798" x14ac:dyDescent="0.2"/>
    <row r="63799" x14ac:dyDescent="0.2"/>
    <row r="63800" x14ac:dyDescent="0.2"/>
    <row r="63801" x14ac:dyDescent="0.2"/>
    <row r="63802" x14ac:dyDescent="0.2"/>
    <row r="63803" x14ac:dyDescent="0.2"/>
    <row r="63804" x14ac:dyDescent="0.2"/>
    <row r="63805" x14ac:dyDescent="0.2"/>
    <row r="63806" x14ac:dyDescent="0.2"/>
    <row r="63807" x14ac:dyDescent="0.2"/>
    <row r="63808" x14ac:dyDescent="0.2"/>
    <row r="63809" x14ac:dyDescent="0.2"/>
    <row r="63810" x14ac:dyDescent="0.2"/>
    <row r="63811" x14ac:dyDescent="0.2"/>
    <row r="63812" x14ac:dyDescent="0.2"/>
    <row r="63813" x14ac:dyDescent="0.2"/>
    <row r="63814" x14ac:dyDescent="0.2"/>
    <row r="63815" x14ac:dyDescent="0.2"/>
    <row r="63816" x14ac:dyDescent="0.2"/>
    <row r="63817" x14ac:dyDescent="0.2"/>
    <row r="63818" x14ac:dyDescent="0.2"/>
    <row r="63819" x14ac:dyDescent="0.2"/>
    <row r="63820" x14ac:dyDescent="0.2"/>
    <row r="63821" x14ac:dyDescent="0.2"/>
    <row r="63822" x14ac:dyDescent="0.2"/>
    <row r="63823" x14ac:dyDescent="0.2"/>
    <row r="63824" x14ac:dyDescent="0.2"/>
    <row r="63825" x14ac:dyDescent="0.2"/>
    <row r="63826" x14ac:dyDescent="0.2"/>
    <row r="63827" x14ac:dyDescent="0.2"/>
    <row r="63828" x14ac:dyDescent="0.2"/>
    <row r="63829" x14ac:dyDescent="0.2"/>
    <row r="63830" x14ac:dyDescent="0.2"/>
    <row r="63831" x14ac:dyDescent="0.2"/>
    <row r="63832" x14ac:dyDescent="0.2"/>
    <row r="63833" x14ac:dyDescent="0.2"/>
    <row r="63834" x14ac:dyDescent="0.2"/>
    <row r="63835" x14ac:dyDescent="0.2"/>
    <row r="63836" x14ac:dyDescent="0.2"/>
    <row r="63837" x14ac:dyDescent="0.2"/>
    <row r="63838" x14ac:dyDescent="0.2"/>
    <row r="63839" x14ac:dyDescent="0.2"/>
    <row r="63840" x14ac:dyDescent="0.2"/>
    <row r="63841" x14ac:dyDescent="0.2"/>
    <row r="63842" x14ac:dyDescent="0.2"/>
    <row r="63843" x14ac:dyDescent="0.2"/>
    <row r="63844" x14ac:dyDescent="0.2"/>
    <row r="63845" x14ac:dyDescent="0.2"/>
    <row r="63846" x14ac:dyDescent="0.2"/>
    <row r="63847" x14ac:dyDescent="0.2"/>
    <row r="63848" x14ac:dyDescent="0.2"/>
    <row r="63849" x14ac:dyDescent="0.2"/>
    <row r="63850" x14ac:dyDescent="0.2"/>
    <row r="63851" x14ac:dyDescent="0.2"/>
    <row r="63852" x14ac:dyDescent="0.2"/>
    <row r="63853" x14ac:dyDescent="0.2"/>
    <row r="63854" x14ac:dyDescent="0.2"/>
    <row r="63855" x14ac:dyDescent="0.2"/>
    <row r="63856" x14ac:dyDescent="0.2"/>
    <row r="63857" x14ac:dyDescent="0.2"/>
    <row r="63858" x14ac:dyDescent="0.2"/>
    <row r="63859" x14ac:dyDescent="0.2"/>
    <row r="63860" x14ac:dyDescent="0.2"/>
    <row r="63861" x14ac:dyDescent="0.2"/>
    <row r="63862" x14ac:dyDescent="0.2"/>
    <row r="63863" x14ac:dyDescent="0.2"/>
    <row r="63864" x14ac:dyDescent="0.2"/>
    <row r="63865" x14ac:dyDescent="0.2"/>
    <row r="63866" x14ac:dyDescent="0.2"/>
    <row r="63867" x14ac:dyDescent="0.2"/>
    <row r="63868" x14ac:dyDescent="0.2"/>
    <row r="63869" x14ac:dyDescent="0.2"/>
    <row r="63870" x14ac:dyDescent="0.2"/>
    <row r="63871" x14ac:dyDescent="0.2"/>
    <row r="63872" x14ac:dyDescent="0.2"/>
    <row r="63873" x14ac:dyDescent="0.2"/>
    <row r="63874" x14ac:dyDescent="0.2"/>
    <row r="63875" x14ac:dyDescent="0.2"/>
    <row r="63876" x14ac:dyDescent="0.2"/>
    <row r="63877" x14ac:dyDescent="0.2"/>
    <row r="63878" x14ac:dyDescent="0.2"/>
    <row r="63879" x14ac:dyDescent="0.2"/>
    <row r="63880" x14ac:dyDescent="0.2"/>
    <row r="63881" x14ac:dyDescent="0.2"/>
    <row r="63882" x14ac:dyDescent="0.2"/>
    <row r="63883" x14ac:dyDescent="0.2"/>
    <row r="63884" x14ac:dyDescent="0.2"/>
    <row r="63885" x14ac:dyDescent="0.2"/>
    <row r="63886" x14ac:dyDescent="0.2"/>
    <row r="63887" x14ac:dyDescent="0.2"/>
    <row r="63888" x14ac:dyDescent="0.2"/>
    <row r="63889" x14ac:dyDescent="0.2"/>
    <row r="63890" x14ac:dyDescent="0.2"/>
    <row r="63891" x14ac:dyDescent="0.2"/>
    <row r="63892" x14ac:dyDescent="0.2"/>
    <row r="63893" x14ac:dyDescent="0.2"/>
    <row r="63894" x14ac:dyDescent="0.2"/>
    <row r="63895" x14ac:dyDescent="0.2"/>
    <row r="63896" x14ac:dyDescent="0.2"/>
    <row r="63897" x14ac:dyDescent="0.2"/>
    <row r="63898" x14ac:dyDescent="0.2"/>
    <row r="63899" x14ac:dyDescent="0.2"/>
    <row r="63900" x14ac:dyDescent="0.2"/>
    <row r="63901" x14ac:dyDescent="0.2"/>
    <row r="63902" x14ac:dyDescent="0.2"/>
    <row r="63903" x14ac:dyDescent="0.2"/>
    <row r="63904" x14ac:dyDescent="0.2"/>
    <row r="63905" x14ac:dyDescent="0.2"/>
    <row r="63906" x14ac:dyDescent="0.2"/>
    <row r="63907" x14ac:dyDescent="0.2"/>
    <row r="63908" x14ac:dyDescent="0.2"/>
    <row r="63909" x14ac:dyDescent="0.2"/>
    <row r="63910" x14ac:dyDescent="0.2"/>
    <row r="63911" x14ac:dyDescent="0.2"/>
    <row r="63912" x14ac:dyDescent="0.2"/>
    <row r="63913" x14ac:dyDescent="0.2"/>
    <row r="63914" x14ac:dyDescent="0.2"/>
    <row r="63915" x14ac:dyDescent="0.2"/>
    <row r="63916" x14ac:dyDescent="0.2"/>
    <row r="63917" x14ac:dyDescent="0.2"/>
    <row r="63918" x14ac:dyDescent="0.2"/>
    <row r="63919" x14ac:dyDescent="0.2"/>
    <row r="63920" x14ac:dyDescent="0.2"/>
    <row r="63921" x14ac:dyDescent="0.2"/>
    <row r="63922" x14ac:dyDescent="0.2"/>
    <row r="63923" x14ac:dyDescent="0.2"/>
    <row r="63924" x14ac:dyDescent="0.2"/>
    <row r="63925" x14ac:dyDescent="0.2"/>
    <row r="63926" x14ac:dyDescent="0.2"/>
    <row r="63927" x14ac:dyDescent="0.2"/>
    <row r="63928" x14ac:dyDescent="0.2"/>
    <row r="63929" x14ac:dyDescent="0.2"/>
    <row r="63930" x14ac:dyDescent="0.2"/>
    <row r="63931" x14ac:dyDescent="0.2"/>
    <row r="63932" x14ac:dyDescent="0.2"/>
    <row r="63933" x14ac:dyDescent="0.2"/>
    <row r="63934" x14ac:dyDescent="0.2"/>
    <row r="63935" x14ac:dyDescent="0.2"/>
    <row r="63936" x14ac:dyDescent="0.2"/>
    <row r="63937" x14ac:dyDescent="0.2"/>
    <row r="63938" x14ac:dyDescent="0.2"/>
    <row r="63939" x14ac:dyDescent="0.2"/>
    <row r="63940" x14ac:dyDescent="0.2"/>
    <row r="63941" x14ac:dyDescent="0.2"/>
    <row r="63942" x14ac:dyDescent="0.2"/>
    <row r="63943" x14ac:dyDescent="0.2"/>
    <row r="63944" x14ac:dyDescent="0.2"/>
    <row r="63945" x14ac:dyDescent="0.2"/>
    <row r="63946" x14ac:dyDescent="0.2"/>
    <row r="63947" x14ac:dyDescent="0.2"/>
    <row r="63948" x14ac:dyDescent="0.2"/>
    <row r="63949" x14ac:dyDescent="0.2"/>
    <row r="63950" x14ac:dyDescent="0.2"/>
    <row r="63951" x14ac:dyDescent="0.2"/>
    <row r="63952" x14ac:dyDescent="0.2"/>
    <row r="63953" x14ac:dyDescent="0.2"/>
    <row r="63954" x14ac:dyDescent="0.2"/>
    <row r="63955" x14ac:dyDescent="0.2"/>
    <row r="63956" x14ac:dyDescent="0.2"/>
    <row r="63957" x14ac:dyDescent="0.2"/>
    <row r="63958" x14ac:dyDescent="0.2"/>
    <row r="63959" x14ac:dyDescent="0.2"/>
    <row r="63960" x14ac:dyDescent="0.2"/>
    <row r="63961" x14ac:dyDescent="0.2"/>
    <row r="63962" x14ac:dyDescent="0.2"/>
    <row r="63963" x14ac:dyDescent="0.2"/>
    <row r="63964" x14ac:dyDescent="0.2"/>
    <row r="63965" x14ac:dyDescent="0.2"/>
    <row r="63966" x14ac:dyDescent="0.2"/>
    <row r="63967" x14ac:dyDescent="0.2"/>
    <row r="63968" x14ac:dyDescent="0.2"/>
    <row r="63969" x14ac:dyDescent="0.2"/>
    <row r="63970" x14ac:dyDescent="0.2"/>
    <row r="63971" x14ac:dyDescent="0.2"/>
    <row r="63972" x14ac:dyDescent="0.2"/>
    <row r="63973" x14ac:dyDescent="0.2"/>
    <row r="63974" x14ac:dyDescent="0.2"/>
    <row r="63975" x14ac:dyDescent="0.2"/>
    <row r="63976" x14ac:dyDescent="0.2"/>
    <row r="63977" x14ac:dyDescent="0.2"/>
    <row r="63978" x14ac:dyDescent="0.2"/>
    <row r="63979" x14ac:dyDescent="0.2"/>
    <row r="63980" x14ac:dyDescent="0.2"/>
    <row r="63981" x14ac:dyDescent="0.2"/>
    <row r="63982" x14ac:dyDescent="0.2"/>
    <row r="63983" x14ac:dyDescent="0.2"/>
    <row r="63984" x14ac:dyDescent="0.2"/>
    <row r="63985" x14ac:dyDescent="0.2"/>
    <row r="63986" x14ac:dyDescent="0.2"/>
    <row r="63987" x14ac:dyDescent="0.2"/>
    <row r="63988" x14ac:dyDescent="0.2"/>
    <row r="63989" x14ac:dyDescent="0.2"/>
    <row r="63990" x14ac:dyDescent="0.2"/>
    <row r="63991" x14ac:dyDescent="0.2"/>
    <row r="63992" x14ac:dyDescent="0.2"/>
    <row r="63993" x14ac:dyDescent="0.2"/>
    <row r="63994" x14ac:dyDescent="0.2"/>
    <row r="63995" x14ac:dyDescent="0.2"/>
    <row r="63996" x14ac:dyDescent="0.2"/>
    <row r="63997" x14ac:dyDescent="0.2"/>
    <row r="63998" x14ac:dyDescent="0.2"/>
    <row r="63999" x14ac:dyDescent="0.2"/>
    <row r="64000" x14ac:dyDescent="0.2"/>
    <row r="64001" x14ac:dyDescent="0.2"/>
    <row r="64002" x14ac:dyDescent="0.2"/>
    <row r="64003" x14ac:dyDescent="0.2"/>
    <row r="64004" x14ac:dyDescent="0.2"/>
    <row r="64005" x14ac:dyDescent="0.2"/>
    <row r="64006" x14ac:dyDescent="0.2"/>
    <row r="64007" x14ac:dyDescent="0.2"/>
    <row r="64008" x14ac:dyDescent="0.2"/>
    <row r="64009" x14ac:dyDescent="0.2"/>
    <row r="64010" x14ac:dyDescent="0.2"/>
    <row r="64011" x14ac:dyDescent="0.2"/>
    <row r="64012" x14ac:dyDescent="0.2"/>
    <row r="64013" x14ac:dyDescent="0.2"/>
    <row r="64014" x14ac:dyDescent="0.2"/>
    <row r="64015" x14ac:dyDescent="0.2"/>
    <row r="64016" x14ac:dyDescent="0.2"/>
    <row r="64017" x14ac:dyDescent="0.2"/>
    <row r="64018" x14ac:dyDescent="0.2"/>
    <row r="64019" x14ac:dyDescent="0.2"/>
    <row r="64020" x14ac:dyDescent="0.2"/>
    <row r="64021" x14ac:dyDescent="0.2"/>
    <row r="64022" x14ac:dyDescent="0.2"/>
    <row r="64023" x14ac:dyDescent="0.2"/>
    <row r="64024" x14ac:dyDescent="0.2"/>
    <row r="64025" x14ac:dyDescent="0.2"/>
    <row r="64026" x14ac:dyDescent="0.2"/>
    <row r="64027" x14ac:dyDescent="0.2"/>
    <row r="64028" x14ac:dyDescent="0.2"/>
    <row r="64029" x14ac:dyDescent="0.2"/>
    <row r="64030" x14ac:dyDescent="0.2"/>
    <row r="64031" x14ac:dyDescent="0.2"/>
    <row r="64032" x14ac:dyDescent="0.2"/>
    <row r="64033" x14ac:dyDescent="0.2"/>
    <row r="64034" x14ac:dyDescent="0.2"/>
    <row r="64035" x14ac:dyDescent="0.2"/>
    <row r="64036" x14ac:dyDescent="0.2"/>
    <row r="64037" x14ac:dyDescent="0.2"/>
    <row r="64038" x14ac:dyDescent="0.2"/>
    <row r="64039" x14ac:dyDescent="0.2"/>
    <row r="64040" x14ac:dyDescent="0.2"/>
    <row r="64041" x14ac:dyDescent="0.2"/>
    <row r="64042" x14ac:dyDescent="0.2"/>
    <row r="64043" x14ac:dyDescent="0.2"/>
    <row r="64044" x14ac:dyDescent="0.2"/>
    <row r="64045" x14ac:dyDescent="0.2"/>
    <row r="64046" x14ac:dyDescent="0.2"/>
    <row r="64047" x14ac:dyDescent="0.2"/>
    <row r="64048" x14ac:dyDescent="0.2"/>
    <row r="64049" x14ac:dyDescent="0.2"/>
    <row r="64050" x14ac:dyDescent="0.2"/>
    <row r="64051" x14ac:dyDescent="0.2"/>
    <row r="64052" x14ac:dyDescent="0.2"/>
    <row r="64053" x14ac:dyDescent="0.2"/>
    <row r="64054" x14ac:dyDescent="0.2"/>
    <row r="64055" x14ac:dyDescent="0.2"/>
    <row r="64056" x14ac:dyDescent="0.2"/>
    <row r="64057" x14ac:dyDescent="0.2"/>
    <row r="64058" x14ac:dyDescent="0.2"/>
    <row r="64059" x14ac:dyDescent="0.2"/>
    <row r="64060" x14ac:dyDescent="0.2"/>
    <row r="64061" x14ac:dyDescent="0.2"/>
    <row r="64062" x14ac:dyDescent="0.2"/>
    <row r="64063" x14ac:dyDescent="0.2"/>
    <row r="64064" x14ac:dyDescent="0.2"/>
    <row r="64065" x14ac:dyDescent="0.2"/>
    <row r="64066" x14ac:dyDescent="0.2"/>
    <row r="64067" x14ac:dyDescent="0.2"/>
    <row r="64068" x14ac:dyDescent="0.2"/>
    <row r="64069" x14ac:dyDescent="0.2"/>
    <row r="64070" x14ac:dyDescent="0.2"/>
    <row r="64071" x14ac:dyDescent="0.2"/>
    <row r="64072" x14ac:dyDescent="0.2"/>
    <row r="64073" x14ac:dyDescent="0.2"/>
    <row r="64074" x14ac:dyDescent="0.2"/>
    <row r="64075" x14ac:dyDescent="0.2"/>
    <row r="64076" x14ac:dyDescent="0.2"/>
    <row r="64077" x14ac:dyDescent="0.2"/>
    <row r="64078" x14ac:dyDescent="0.2"/>
    <row r="64079" x14ac:dyDescent="0.2"/>
    <row r="64080" x14ac:dyDescent="0.2"/>
    <row r="64081" x14ac:dyDescent="0.2"/>
    <row r="64082" x14ac:dyDescent="0.2"/>
    <row r="64083" x14ac:dyDescent="0.2"/>
    <row r="64084" x14ac:dyDescent="0.2"/>
    <row r="64085" x14ac:dyDescent="0.2"/>
    <row r="64086" x14ac:dyDescent="0.2"/>
    <row r="64087" x14ac:dyDescent="0.2"/>
    <row r="64088" x14ac:dyDescent="0.2"/>
    <row r="64089" x14ac:dyDescent="0.2"/>
    <row r="64090" x14ac:dyDescent="0.2"/>
    <row r="64091" x14ac:dyDescent="0.2"/>
    <row r="64092" x14ac:dyDescent="0.2"/>
    <row r="64093" x14ac:dyDescent="0.2"/>
    <row r="64094" x14ac:dyDescent="0.2"/>
    <row r="64095" x14ac:dyDescent="0.2"/>
    <row r="64096" x14ac:dyDescent="0.2"/>
    <row r="64097" x14ac:dyDescent="0.2"/>
    <row r="64098" x14ac:dyDescent="0.2"/>
    <row r="64099" x14ac:dyDescent="0.2"/>
    <row r="64100" x14ac:dyDescent="0.2"/>
    <row r="64101" x14ac:dyDescent="0.2"/>
    <row r="64102" x14ac:dyDescent="0.2"/>
    <row r="64103" x14ac:dyDescent="0.2"/>
    <row r="64104" x14ac:dyDescent="0.2"/>
    <row r="64105" x14ac:dyDescent="0.2"/>
    <row r="64106" x14ac:dyDescent="0.2"/>
    <row r="64107" x14ac:dyDescent="0.2"/>
    <row r="64108" x14ac:dyDescent="0.2"/>
    <row r="64109" x14ac:dyDescent="0.2"/>
    <row r="64110" x14ac:dyDescent="0.2"/>
    <row r="64111" x14ac:dyDescent="0.2"/>
    <row r="64112" x14ac:dyDescent="0.2"/>
    <row r="64113" x14ac:dyDescent="0.2"/>
    <row r="64114" x14ac:dyDescent="0.2"/>
    <row r="64115" x14ac:dyDescent="0.2"/>
    <row r="64116" x14ac:dyDescent="0.2"/>
    <row r="64117" x14ac:dyDescent="0.2"/>
    <row r="64118" x14ac:dyDescent="0.2"/>
    <row r="64119" x14ac:dyDescent="0.2"/>
    <row r="64120" x14ac:dyDescent="0.2"/>
    <row r="64121" x14ac:dyDescent="0.2"/>
    <row r="64122" x14ac:dyDescent="0.2"/>
    <row r="64123" x14ac:dyDescent="0.2"/>
    <row r="64124" x14ac:dyDescent="0.2"/>
    <row r="64125" x14ac:dyDescent="0.2"/>
    <row r="64126" x14ac:dyDescent="0.2"/>
    <row r="64127" x14ac:dyDescent="0.2"/>
    <row r="64128" x14ac:dyDescent="0.2"/>
    <row r="64129" x14ac:dyDescent="0.2"/>
    <row r="64130" x14ac:dyDescent="0.2"/>
    <row r="64131" x14ac:dyDescent="0.2"/>
    <row r="64132" x14ac:dyDescent="0.2"/>
    <row r="64133" x14ac:dyDescent="0.2"/>
    <row r="64134" x14ac:dyDescent="0.2"/>
    <row r="64135" x14ac:dyDescent="0.2"/>
    <row r="64136" x14ac:dyDescent="0.2"/>
    <row r="64137" x14ac:dyDescent="0.2"/>
    <row r="64138" x14ac:dyDescent="0.2"/>
    <row r="64139" x14ac:dyDescent="0.2"/>
    <row r="64140" x14ac:dyDescent="0.2"/>
    <row r="64141" x14ac:dyDescent="0.2"/>
    <row r="64142" x14ac:dyDescent="0.2"/>
    <row r="64143" x14ac:dyDescent="0.2"/>
    <row r="64144" x14ac:dyDescent="0.2"/>
    <row r="64145" x14ac:dyDescent="0.2"/>
    <row r="64146" x14ac:dyDescent="0.2"/>
    <row r="64147" x14ac:dyDescent="0.2"/>
    <row r="64148" x14ac:dyDescent="0.2"/>
    <row r="64149" x14ac:dyDescent="0.2"/>
    <row r="64150" x14ac:dyDescent="0.2"/>
    <row r="64151" x14ac:dyDescent="0.2"/>
    <row r="64152" x14ac:dyDescent="0.2"/>
    <row r="64153" x14ac:dyDescent="0.2"/>
    <row r="64154" x14ac:dyDescent="0.2"/>
    <row r="64155" x14ac:dyDescent="0.2"/>
    <row r="64156" x14ac:dyDescent="0.2"/>
    <row r="64157" x14ac:dyDescent="0.2"/>
    <row r="64158" x14ac:dyDescent="0.2"/>
    <row r="64159" x14ac:dyDescent="0.2"/>
    <row r="64160" x14ac:dyDescent="0.2"/>
    <row r="64161" x14ac:dyDescent="0.2"/>
    <row r="64162" x14ac:dyDescent="0.2"/>
    <row r="64163" x14ac:dyDescent="0.2"/>
    <row r="64164" x14ac:dyDescent="0.2"/>
    <row r="64165" x14ac:dyDescent="0.2"/>
    <row r="64166" x14ac:dyDescent="0.2"/>
    <row r="64167" x14ac:dyDescent="0.2"/>
    <row r="64168" x14ac:dyDescent="0.2"/>
    <row r="64169" x14ac:dyDescent="0.2"/>
    <row r="64170" x14ac:dyDescent="0.2"/>
    <row r="64171" x14ac:dyDescent="0.2"/>
    <row r="64172" x14ac:dyDescent="0.2"/>
    <row r="64173" x14ac:dyDescent="0.2"/>
    <row r="64174" x14ac:dyDescent="0.2"/>
    <row r="64175" x14ac:dyDescent="0.2"/>
    <row r="64176" x14ac:dyDescent="0.2"/>
    <row r="64177" x14ac:dyDescent="0.2"/>
    <row r="64178" x14ac:dyDescent="0.2"/>
    <row r="64179" x14ac:dyDescent="0.2"/>
    <row r="64180" x14ac:dyDescent="0.2"/>
    <row r="64181" x14ac:dyDescent="0.2"/>
    <row r="64182" x14ac:dyDescent="0.2"/>
    <row r="64183" x14ac:dyDescent="0.2"/>
    <row r="64184" x14ac:dyDescent="0.2"/>
    <row r="64185" x14ac:dyDescent="0.2"/>
    <row r="64186" x14ac:dyDescent="0.2"/>
    <row r="64187" x14ac:dyDescent="0.2"/>
    <row r="64188" x14ac:dyDescent="0.2"/>
    <row r="64189" x14ac:dyDescent="0.2"/>
    <row r="64190" x14ac:dyDescent="0.2"/>
    <row r="64191" x14ac:dyDescent="0.2"/>
    <row r="64192" x14ac:dyDescent="0.2"/>
    <row r="64193" x14ac:dyDescent="0.2"/>
    <row r="64194" x14ac:dyDescent="0.2"/>
    <row r="64195" x14ac:dyDescent="0.2"/>
    <row r="64196" x14ac:dyDescent="0.2"/>
    <row r="64197" x14ac:dyDescent="0.2"/>
    <row r="64198" x14ac:dyDescent="0.2"/>
    <row r="64199" x14ac:dyDescent="0.2"/>
    <row r="64200" x14ac:dyDescent="0.2"/>
    <row r="64201" x14ac:dyDescent="0.2"/>
    <row r="64202" x14ac:dyDescent="0.2"/>
    <row r="64203" x14ac:dyDescent="0.2"/>
    <row r="64204" x14ac:dyDescent="0.2"/>
    <row r="64205" x14ac:dyDescent="0.2"/>
    <row r="64206" x14ac:dyDescent="0.2"/>
    <row r="64207" x14ac:dyDescent="0.2"/>
    <row r="64208" x14ac:dyDescent="0.2"/>
    <row r="64209" x14ac:dyDescent="0.2"/>
    <row r="64210" x14ac:dyDescent="0.2"/>
    <row r="64211" x14ac:dyDescent="0.2"/>
    <row r="64212" x14ac:dyDescent="0.2"/>
    <row r="64213" x14ac:dyDescent="0.2"/>
    <row r="64214" x14ac:dyDescent="0.2"/>
    <row r="64215" x14ac:dyDescent="0.2"/>
    <row r="64216" x14ac:dyDescent="0.2"/>
    <row r="64217" x14ac:dyDescent="0.2"/>
    <row r="64218" x14ac:dyDescent="0.2"/>
    <row r="64219" x14ac:dyDescent="0.2"/>
    <row r="64220" x14ac:dyDescent="0.2"/>
    <row r="64221" x14ac:dyDescent="0.2"/>
    <row r="64222" x14ac:dyDescent="0.2"/>
    <row r="64223" x14ac:dyDescent="0.2"/>
    <row r="64224" x14ac:dyDescent="0.2"/>
    <row r="64225" x14ac:dyDescent="0.2"/>
    <row r="64226" x14ac:dyDescent="0.2"/>
    <row r="64227" x14ac:dyDescent="0.2"/>
    <row r="64228" x14ac:dyDescent="0.2"/>
    <row r="64229" x14ac:dyDescent="0.2"/>
    <row r="64230" x14ac:dyDescent="0.2"/>
    <row r="64231" x14ac:dyDescent="0.2"/>
    <row r="64232" x14ac:dyDescent="0.2"/>
    <row r="64233" x14ac:dyDescent="0.2"/>
    <row r="64234" x14ac:dyDescent="0.2"/>
    <row r="64235" x14ac:dyDescent="0.2"/>
    <row r="64236" x14ac:dyDescent="0.2"/>
    <row r="64237" x14ac:dyDescent="0.2"/>
    <row r="64238" x14ac:dyDescent="0.2"/>
    <row r="64239" x14ac:dyDescent="0.2"/>
    <row r="64240" x14ac:dyDescent="0.2"/>
    <row r="64241" x14ac:dyDescent="0.2"/>
    <row r="64242" x14ac:dyDescent="0.2"/>
    <row r="64243" x14ac:dyDescent="0.2"/>
    <row r="64244" x14ac:dyDescent="0.2"/>
    <row r="64245" x14ac:dyDescent="0.2"/>
    <row r="64246" x14ac:dyDescent="0.2"/>
    <row r="64247" x14ac:dyDescent="0.2"/>
    <row r="64248" x14ac:dyDescent="0.2"/>
    <row r="64249" x14ac:dyDescent="0.2"/>
    <row r="64250" x14ac:dyDescent="0.2"/>
    <row r="64251" x14ac:dyDescent="0.2"/>
    <row r="64252" x14ac:dyDescent="0.2"/>
    <row r="64253" x14ac:dyDescent="0.2"/>
    <row r="64254" x14ac:dyDescent="0.2"/>
    <row r="64255" x14ac:dyDescent="0.2"/>
    <row r="64256" x14ac:dyDescent="0.2"/>
    <row r="64257" x14ac:dyDescent="0.2"/>
    <row r="64258" x14ac:dyDescent="0.2"/>
    <row r="64259" x14ac:dyDescent="0.2"/>
    <row r="64260" x14ac:dyDescent="0.2"/>
    <row r="64261" x14ac:dyDescent="0.2"/>
    <row r="64262" x14ac:dyDescent="0.2"/>
    <row r="64263" x14ac:dyDescent="0.2"/>
    <row r="64264" x14ac:dyDescent="0.2"/>
    <row r="64265" x14ac:dyDescent="0.2"/>
    <row r="64266" x14ac:dyDescent="0.2"/>
    <row r="64267" x14ac:dyDescent="0.2"/>
    <row r="64268" x14ac:dyDescent="0.2"/>
    <row r="64269" x14ac:dyDescent="0.2"/>
    <row r="64270" x14ac:dyDescent="0.2"/>
    <row r="64271" x14ac:dyDescent="0.2"/>
    <row r="64272" x14ac:dyDescent="0.2"/>
    <row r="64273" x14ac:dyDescent="0.2"/>
    <row r="64274" x14ac:dyDescent="0.2"/>
    <row r="64275" x14ac:dyDescent="0.2"/>
    <row r="64276" x14ac:dyDescent="0.2"/>
    <row r="64277" x14ac:dyDescent="0.2"/>
    <row r="64278" x14ac:dyDescent="0.2"/>
    <row r="64279" x14ac:dyDescent="0.2"/>
    <row r="64280" x14ac:dyDescent="0.2"/>
    <row r="64281" x14ac:dyDescent="0.2"/>
    <row r="64282" x14ac:dyDescent="0.2"/>
    <row r="64283" x14ac:dyDescent="0.2"/>
    <row r="64284" x14ac:dyDescent="0.2"/>
    <row r="64285" x14ac:dyDescent="0.2"/>
    <row r="64286" x14ac:dyDescent="0.2"/>
    <row r="64287" x14ac:dyDescent="0.2"/>
    <row r="64288" x14ac:dyDescent="0.2"/>
    <row r="64289" x14ac:dyDescent="0.2"/>
    <row r="64290" x14ac:dyDescent="0.2"/>
    <row r="64291" x14ac:dyDescent="0.2"/>
    <row r="64292" x14ac:dyDescent="0.2"/>
    <row r="64293" x14ac:dyDescent="0.2"/>
    <row r="64294" x14ac:dyDescent="0.2"/>
    <row r="64295" x14ac:dyDescent="0.2"/>
    <row r="64296" x14ac:dyDescent="0.2"/>
    <row r="64297" x14ac:dyDescent="0.2"/>
    <row r="64298" x14ac:dyDescent="0.2"/>
    <row r="64299" x14ac:dyDescent="0.2"/>
    <row r="64300" x14ac:dyDescent="0.2"/>
    <row r="64301" x14ac:dyDescent="0.2"/>
    <row r="64302" x14ac:dyDescent="0.2"/>
    <row r="64303" x14ac:dyDescent="0.2"/>
    <row r="64304" x14ac:dyDescent="0.2"/>
    <row r="64305" x14ac:dyDescent="0.2"/>
    <row r="64306" x14ac:dyDescent="0.2"/>
    <row r="64307" x14ac:dyDescent="0.2"/>
    <row r="64308" x14ac:dyDescent="0.2"/>
    <row r="64309" x14ac:dyDescent="0.2"/>
    <row r="64310" x14ac:dyDescent="0.2"/>
    <row r="64311" x14ac:dyDescent="0.2"/>
    <row r="64312" x14ac:dyDescent="0.2"/>
    <row r="64313" x14ac:dyDescent="0.2"/>
    <row r="64314" x14ac:dyDescent="0.2"/>
    <row r="64315" x14ac:dyDescent="0.2"/>
    <row r="64316" x14ac:dyDescent="0.2"/>
    <row r="64317" x14ac:dyDescent="0.2"/>
    <row r="64318" x14ac:dyDescent="0.2"/>
    <row r="64319" x14ac:dyDescent="0.2"/>
    <row r="64320" x14ac:dyDescent="0.2"/>
    <row r="64321" x14ac:dyDescent="0.2"/>
    <row r="64322" x14ac:dyDescent="0.2"/>
    <row r="64323" x14ac:dyDescent="0.2"/>
    <row r="64324" x14ac:dyDescent="0.2"/>
    <row r="64325" x14ac:dyDescent="0.2"/>
    <row r="64326" x14ac:dyDescent="0.2"/>
    <row r="64327" x14ac:dyDescent="0.2"/>
    <row r="64328" x14ac:dyDescent="0.2"/>
    <row r="64329" x14ac:dyDescent="0.2"/>
    <row r="64330" x14ac:dyDescent="0.2"/>
    <row r="64331" x14ac:dyDescent="0.2"/>
    <row r="64332" x14ac:dyDescent="0.2"/>
    <row r="64333" x14ac:dyDescent="0.2"/>
    <row r="64334" x14ac:dyDescent="0.2"/>
    <row r="64335" x14ac:dyDescent="0.2"/>
    <row r="64336" x14ac:dyDescent="0.2"/>
    <row r="64337" x14ac:dyDescent="0.2"/>
    <row r="64338" x14ac:dyDescent="0.2"/>
    <row r="64339" x14ac:dyDescent="0.2"/>
    <row r="64340" x14ac:dyDescent="0.2"/>
    <row r="64341" x14ac:dyDescent="0.2"/>
    <row r="64342" x14ac:dyDescent="0.2"/>
    <row r="64343" x14ac:dyDescent="0.2"/>
    <row r="64344" x14ac:dyDescent="0.2"/>
    <row r="64345" x14ac:dyDescent="0.2"/>
    <row r="64346" x14ac:dyDescent="0.2"/>
    <row r="64347" x14ac:dyDescent="0.2"/>
    <row r="64348" x14ac:dyDescent="0.2"/>
    <row r="64349" x14ac:dyDescent="0.2"/>
    <row r="64350" x14ac:dyDescent="0.2"/>
    <row r="64351" x14ac:dyDescent="0.2"/>
    <row r="64352" x14ac:dyDescent="0.2"/>
    <row r="64353" x14ac:dyDescent="0.2"/>
    <row r="64354" x14ac:dyDescent="0.2"/>
    <row r="64355" x14ac:dyDescent="0.2"/>
    <row r="64356" x14ac:dyDescent="0.2"/>
    <row r="64357" x14ac:dyDescent="0.2"/>
    <row r="64358" x14ac:dyDescent="0.2"/>
    <row r="64359" x14ac:dyDescent="0.2"/>
    <row r="64360" x14ac:dyDescent="0.2"/>
    <row r="64361" x14ac:dyDescent="0.2"/>
    <row r="64362" x14ac:dyDescent="0.2"/>
    <row r="64363" x14ac:dyDescent="0.2"/>
    <row r="64364" x14ac:dyDescent="0.2"/>
    <row r="64365" x14ac:dyDescent="0.2"/>
    <row r="64366" x14ac:dyDescent="0.2"/>
    <row r="64367" x14ac:dyDescent="0.2"/>
    <row r="64368" x14ac:dyDescent="0.2"/>
    <row r="64369" x14ac:dyDescent="0.2"/>
    <row r="64370" x14ac:dyDescent="0.2"/>
    <row r="64371" x14ac:dyDescent="0.2"/>
    <row r="64372" x14ac:dyDescent="0.2"/>
    <row r="64373" x14ac:dyDescent="0.2"/>
    <row r="64374" x14ac:dyDescent="0.2"/>
    <row r="64375" x14ac:dyDescent="0.2"/>
    <row r="64376" x14ac:dyDescent="0.2"/>
    <row r="64377" x14ac:dyDescent="0.2"/>
    <row r="64378" x14ac:dyDescent="0.2"/>
    <row r="64379" x14ac:dyDescent="0.2"/>
    <row r="64380" x14ac:dyDescent="0.2"/>
    <row r="64381" x14ac:dyDescent="0.2"/>
    <row r="64382" x14ac:dyDescent="0.2"/>
    <row r="64383" x14ac:dyDescent="0.2"/>
    <row r="64384" x14ac:dyDescent="0.2"/>
    <row r="64385" x14ac:dyDescent="0.2"/>
    <row r="64386" x14ac:dyDescent="0.2"/>
    <row r="64387" x14ac:dyDescent="0.2"/>
    <row r="64388" x14ac:dyDescent="0.2"/>
    <row r="64389" x14ac:dyDescent="0.2"/>
    <row r="64390" x14ac:dyDescent="0.2"/>
    <row r="64391" x14ac:dyDescent="0.2"/>
    <row r="64392" x14ac:dyDescent="0.2"/>
    <row r="64393" x14ac:dyDescent="0.2"/>
    <row r="64394" x14ac:dyDescent="0.2"/>
    <row r="64395" x14ac:dyDescent="0.2"/>
    <row r="64396" x14ac:dyDescent="0.2"/>
    <row r="64397" x14ac:dyDescent="0.2"/>
    <row r="64398" x14ac:dyDescent="0.2"/>
    <row r="64399" x14ac:dyDescent="0.2"/>
    <row r="64400" x14ac:dyDescent="0.2"/>
    <row r="64401" x14ac:dyDescent="0.2"/>
    <row r="64402" x14ac:dyDescent="0.2"/>
    <row r="64403" x14ac:dyDescent="0.2"/>
    <row r="64404" x14ac:dyDescent="0.2"/>
    <row r="64405" x14ac:dyDescent="0.2"/>
    <row r="64406" x14ac:dyDescent="0.2"/>
    <row r="64407" x14ac:dyDescent="0.2"/>
    <row r="64408" x14ac:dyDescent="0.2"/>
    <row r="64409" x14ac:dyDescent="0.2"/>
    <row r="64410" x14ac:dyDescent="0.2"/>
    <row r="64411" x14ac:dyDescent="0.2"/>
    <row r="64412" x14ac:dyDescent="0.2"/>
    <row r="64413" x14ac:dyDescent="0.2"/>
    <row r="64414" x14ac:dyDescent="0.2"/>
    <row r="64415" x14ac:dyDescent="0.2"/>
    <row r="64416" x14ac:dyDescent="0.2"/>
    <row r="64417" x14ac:dyDescent="0.2"/>
    <row r="64418" x14ac:dyDescent="0.2"/>
    <row r="64419" x14ac:dyDescent="0.2"/>
    <row r="64420" x14ac:dyDescent="0.2"/>
    <row r="64421" x14ac:dyDescent="0.2"/>
    <row r="64422" x14ac:dyDescent="0.2"/>
    <row r="64423" x14ac:dyDescent="0.2"/>
    <row r="64424" x14ac:dyDescent="0.2"/>
    <row r="64425" x14ac:dyDescent="0.2"/>
    <row r="64426" x14ac:dyDescent="0.2"/>
    <row r="64427" x14ac:dyDescent="0.2"/>
    <row r="64428" x14ac:dyDescent="0.2"/>
    <row r="64429" x14ac:dyDescent="0.2"/>
    <row r="64430" x14ac:dyDescent="0.2"/>
    <row r="64431" x14ac:dyDescent="0.2"/>
    <row r="64432" x14ac:dyDescent="0.2"/>
    <row r="64433" x14ac:dyDescent="0.2"/>
    <row r="64434" x14ac:dyDescent="0.2"/>
    <row r="64435" x14ac:dyDescent="0.2"/>
    <row r="64436" x14ac:dyDescent="0.2"/>
    <row r="64437" x14ac:dyDescent="0.2"/>
    <row r="64438" x14ac:dyDescent="0.2"/>
    <row r="64439" x14ac:dyDescent="0.2"/>
    <row r="64440" x14ac:dyDescent="0.2"/>
    <row r="64441" x14ac:dyDescent="0.2"/>
    <row r="64442" x14ac:dyDescent="0.2"/>
    <row r="64443" x14ac:dyDescent="0.2"/>
    <row r="64444" x14ac:dyDescent="0.2"/>
    <row r="64445" x14ac:dyDescent="0.2"/>
    <row r="64446" x14ac:dyDescent="0.2"/>
    <row r="64447" x14ac:dyDescent="0.2"/>
    <row r="64448" x14ac:dyDescent="0.2"/>
    <row r="64449" x14ac:dyDescent="0.2"/>
    <row r="64450" x14ac:dyDescent="0.2"/>
    <row r="64451" x14ac:dyDescent="0.2"/>
    <row r="64452" x14ac:dyDescent="0.2"/>
    <row r="64453" x14ac:dyDescent="0.2"/>
    <row r="64454" x14ac:dyDescent="0.2"/>
    <row r="64455" x14ac:dyDescent="0.2"/>
    <row r="64456" x14ac:dyDescent="0.2"/>
    <row r="64457" x14ac:dyDescent="0.2"/>
    <row r="64458" x14ac:dyDescent="0.2"/>
    <row r="64459" x14ac:dyDescent="0.2"/>
    <row r="64460" x14ac:dyDescent="0.2"/>
    <row r="64461" x14ac:dyDescent="0.2"/>
    <row r="64462" x14ac:dyDescent="0.2"/>
    <row r="64463" x14ac:dyDescent="0.2"/>
    <row r="64464" x14ac:dyDescent="0.2"/>
    <row r="64465" x14ac:dyDescent="0.2"/>
    <row r="64466" x14ac:dyDescent="0.2"/>
    <row r="64467" x14ac:dyDescent="0.2"/>
    <row r="64468" x14ac:dyDescent="0.2"/>
    <row r="64469" x14ac:dyDescent="0.2"/>
    <row r="64470" x14ac:dyDescent="0.2"/>
    <row r="64471" x14ac:dyDescent="0.2"/>
    <row r="64472" x14ac:dyDescent="0.2"/>
    <row r="64473" x14ac:dyDescent="0.2"/>
    <row r="64474" x14ac:dyDescent="0.2"/>
    <row r="64475" x14ac:dyDescent="0.2"/>
    <row r="64476" x14ac:dyDescent="0.2"/>
    <row r="64477" x14ac:dyDescent="0.2"/>
    <row r="64478" x14ac:dyDescent="0.2"/>
    <row r="64479" x14ac:dyDescent="0.2"/>
    <row r="64480" x14ac:dyDescent="0.2"/>
    <row r="64481" x14ac:dyDescent="0.2"/>
    <row r="64482" x14ac:dyDescent="0.2"/>
    <row r="64483" x14ac:dyDescent="0.2"/>
    <row r="64484" x14ac:dyDescent="0.2"/>
    <row r="64485" x14ac:dyDescent="0.2"/>
    <row r="64486" x14ac:dyDescent="0.2"/>
    <row r="64487" x14ac:dyDescent="0.2"/>
    <row r="64488" x14ac:dyDescent="0.2"/>
    <row r="64489" x14ac:dyDescent="0.2"/>
    <row r="64490" x14ac:dyDescent="0.2"/>
    <row r="64491" x14ac:dyDescent="0.2"/>
    <row r="64492" x14ac:dyDescent="0.2"/>
    <row r="64493" x14ac:dyDescent="0.2"/>
    <row r="64494" x14ac:dyDescent="0.2"/>
    <row r="64495" x14ac:dyDescent="0.2"/>
    <row r="64496" x14ac:dyDescent="0.2"/>
    <row r="64497" x14ac:dyDescent="0.2"/>
    <row r="64498" x14ac:dyDescent="0.2"/>
    <row r="64499" x14ac:dyDescent="0.2"/>
    <row r="64500" x14ac:dyDescent="0.2"/>
    <row r="64501" x14ac:dyDescent="0.2"/>
    <row r="64502" x14ac:dyDescent="0.2"/>
    <row r="64503" x14ac:dyDescent="0.2"/>
    <row r="64504" x14ac:dyDescent="0.2"/>
    <row r="64505" x14ac:dyDescent="0.2"/>
    <row r="64506" x14ac:dyDescent="0.2"/>
    <row r="64507" x14ac:dyDescent="0.2"/>
    <row r="64508" x14ac:dyDescent="0.2"/>
    <row r="64509" x14ac:dyDescent="0.2"/>
    <row r="64510" x14ac:dyDescent="0.2"/>
    <row r="64511" x14ac:dyDescent="0.2"/>
    <row r="64512" x14ac:dyDescent="0.2"/>
    <row r="64513" x14ac:dyDescent="0.2"/>
    <row r="64514" x14ac:dyDescent="0.2"/>
    <row r="64515" x14ac:dyDescent="0.2"/>
    <row r="64516" x14ac:dyDescent="0.2"/>
    <row r="64517" x14ac:dyDescent="0.2"/>
    <row r="64518" x14ac:dyDescent="0.2"/>
    <row r="64519" x14ac:dyDescent="0.2"/>
    <row r="64520" x14ac:dyDescent="0.2"/>
    <row r="64521" x14ac:dyDescent="0.2"/>
    <row r="64522" x14ac:dyDescent="0.2"/>
    <row r="64523" x14ac:dyDescent="0.2"/>
    <row r="64524" x14ac:dyDescent="0.2"/>
    <row r="64525" x14ac:dyDescent="0.2"/>
    <row r="64526" x14ac:dyDescent="0.2"/>
    <row r="64527" x14ac:dyDescent="0.2"/>
    <row r="64528" x14ac:dyDescent="0.2"/>
    <row r="64529" x14ac:dyDescent="0.2"/>
    <row r="64530" x14ac:dyDescent="0.2"/>
    <row r="64531" x14ac:dyDescent="0.2"/>
    <row r="64532" x14ac:dyDescent="0.2"/>
    <row r="64533" x14ac:dyDescent="0.2"/>
    <row r="64534" x14ac:dyDescent="0.2"/>
    <row r="64535" x14ac:dyDescent="0.2"/>
    <row r="64536" x14ac:dyDescent="0.2"/>
    <row r="64537" x14ac:dyDescent="0.2"/>
    <row r="64538" x14ac:dyDescent="0.2"/>
    <row r="64539" x14ac:dyDescent="0.2"/>
    <row r="64540" x14ac:dyDescent="0.2"/>
    <row r="64541" x14ac:dyDescent="0.2"/>
    <row r="64542" x14ac:dyDescent="0.2"/>
    <row r="64543" x14ac:dyDescent="0.2"/>
    <row r="64544" x14ac:dyDescent="0.2"/>
    <row r="64545" x14ac:dyDescent="0.2"/>
    <row r="64546" x14ac:dyDescent="0.2"/>
    <row r="64547" x14ac:dyDescent="0.2"/>
    <row r="64548" x14ac:dyDescent="0.2"/>
    <row r="64549" x14ac:dyDescent="0.2"/>
    <row r="64550" x14ac:dyDescent="0.2"/>
    <row r="64551" x14ac:dyDescent="0.2"/>
    <row r="64552" x14ac:dyDescent="0.2"/>
    <row r="64553" x14ac:dyDescent="0.2"/>
    <row r="64554" x14ac:dyDescent="0.2"/>
    <row r="64555" x14ac:dyDescent="0.2"/>
    <row r="64556" x14ac:dyDescent="0.2"/>
    <row r="64557" x14ac:dyDescent="0.2"/>
    <row r="64558" x14ac:dyDescent="0.2"/>
    <row r="64559" x14ac:dyDescent="0.2"/>
    <row r="64560" x14ac:dyDescent="0.2"/>
    <row r="64561" x14ac:dyDescent="0.2"/>
    <row r="64562" x14ac:dyDescent="0.2"/>
    <row r="64563" x14ac:dyDescent="0.2"/>
    <row r="64564" x14ac:dyDescent="0.2"/>
    <row r="64565" x14ac:dyDescent="0.2"/>
    <row r="64566" x14ac:dyDescent="0.2"/>
    <row r="64567" x14ac:dyDescent="0.2"/>
    <row r="64568" x14ac:dyDescent="0.2"/>
    <row r="64569" x14ac:dyDescent="0.2"/>
    <row r="64570" x14ac:dyDescent="0.2"/>
    <row r="64571" x14ac:dyDescent="0.2"/>
    <row r="64572" x14ac:dyDescent="0.2"/>
    <row r="64573" x14ac:dyDescent="0.2"/>
    <row r="64574" x14ac:dyDescent="0.2"/>
    <row r="64575" x14ac:dyDescent="0.2"/>
    <row r="64576" x14ac:dyDescent="0.2"/>
    <row r="64577" x14ac:dyDescent="0.2"/>
    <row r="64578" x14ac:dyDescent="0.2"/>
    <row r="64579" x14ac:dyDescent="0.2"/>
    <row r="64580" x14ac:dyDescent="0.2"/>
    <row r="64581" x14ac:dyDescent="0.2"/>
    <row r="64582" x14ac:dyDescent="0.2"/>
    <row r="64583" x14ac:dyDescent="0.2"/>
    <row r="64584" x14ac:dyDescent="0.2"/>
    <row r="64585" x14ac:dyDescent="0.2"/>
    <row r="64586" x14ac:dyDescent="0.2"/>
    <row r="64587" x14ac:dyDescent="0.2"/>
    <row r="64588" x14ac:dyDescent="0.2"/>
    <row r="64589" x14ac:dyDescent="0.2"/>
    <row r="64590" x14ac:dyDescent="0.2"/>
    <row r="64591" x14ac:dyDescent="0.2"/>
    <row r="64592" x14ac:dyDescent="0.2"/>
    <row r="64593" x14ac:dyDescent="0.2"/>
    <row r="64594" x14ac:dyDescent="0.2"/>
    <row r="64595" x14ac:dyDescent="0.2"/>
    <row r="64596" x14ac:dyDescent="0.2"/>
    <row r="64597" x14ac:dyDescent="0.2"/>
    <row r="64598" x14ac:dyDescent="0.2"/>
    <row r="64599" x14ac:dyDescent="0.2"/>
    <row r="64600" x14ac:dyDescent="0.2"/>
    <row r="64601" x14ac:dyDescent="0.2"/>
    <row r="64602" x14ac:dyDescent="0.2"/>
    <row r="64603" x14ac:dyDescent="0.2"/>
    <row r="64604" x14ac:dyDescent="0.2"/>
    <row r="64605" x14ac:dyDescent="0.2"/>
    <row r="64606" x14ac:dyDescent="0.2"/>
    <row r="64607" x14ac:dyDescent="0.2"/>
    <row r="64608" x14ac:dyDescent="0.2"/>
    <row r="64609" x14ac:dyDescent="0.2"/>
    <row r="64610" x14ac:dyDescent="0.2"/>
    <row r="64611" x14ac:dyDescent="0.2"/>
    <row r="64612" x14ac:dyDescent="0.2"/>
    <row r="64613" x14ac:dyDescent="0.2"/>
    <row r="64614" x14ac:dyDescent="0.2"/>
    <row r="64615" x14ac:dyDescent="0.2"/>
    <row r="64616" x14ac:dyDescent="0.2"/>
    <row r="64617" x14ac:dyDescent="0.2"/>
    <row r="64618" x14ac:dyDescent="0.2"/>
    <row r="64619" x14ac:dyDescent="0.2"/>
    <row r="64620" x14ac:dyDescent="0.2"/>
    <row r="64621" x14ac:dyDescent="0.2"/>
    <row r="64622" x14ac:dyDescent="0.2"/>
    <row r="64623" x14ac:dyDescent="0.2"/>
    <row r="64624" x14ac:dyDescent="0.2"/>
    <row r="64625" x14ac:dyDescent="0.2"/>
    <row r="64626" x14ac:dyDescent="0.2"/>
    <row r="64627" x14ac:dyDescent="0.2"/>
    <row r="64628" x14ac:dyDescent="0.2"/>
    <row r="64629" x14ac:dyDescent="0.2"/>
    <row r="64630" x14ac:dyDescent="0.2"/>
    <row r="64631" x14ac:dyDescent="0.2"/>
    <row r="64632" x14ac:dyDescent="0.2"/>
    <row r="64633" x14ac:dyDescent="0.2"/>
    <row r="64634" x14ac:dyDescent="0.2"/>
    <row r="64635" x14ac:dyDescent="0.2"/>
    <row r="64636" x14ac:dyDescent="0.2"/>
    <row r="64637" x14ac:dyDescent="0.2"/>
    <row r="64638" x14ac:dyDescent="0.2"/>
    <row r="64639" x14ac:dyDescent="0.2"/>
    <row r="64640" x14ac:dyDescent="0.2"/>
    <row r="64641" x14ac:dyDescent="0.2"/>
    <row r="64642" x14ac:dyDescent="0.2"/>
    <row r="64643" x14ac:dyDescent="0.2"/>
    <row r="64644" x14ac:dyDescent="0.2"/>
    <row r="64645" x14ac:dyDescent="0.2"/>
    <row r="64646" x14ac:dyDescent="0.2"/>
    <row r="64647" x14ac:dyDescent="0.2"/>
    <row r="64648" x14ac:dyDescent="0.2"/>
    <row r="64649" x14ac:dyDescent="0.2"/>
    <row r="64650" x14ac:dyDescent="0.2"/>
    <row r="64651" x14ac:dyDescent="0.2"/>
    <row r="64652" x14ac:dyDescent="0.2"/>
    <row r="64653" x14ac:dyDescent="0.2"/>
    <row r="64654" x14ac:dyDescent="0.2"/>
    <row r="64655" x14ac:dyDescent="0.2"/>
    <row r="64656" x14ac:dyDescent="0.2"/>
    <row r="64657" x14ac:dyDescent="0.2"/>
    <row r="64658" x14ac:dyDescent="0.2"/>
    <row r="64659" x14ac:dyDescent="0.2"/>
    <row r="64660" x14ac:dyDescent="0.2"/>
    <row r="64661" x14ac:dyDescent="0.2"/>
    <row r="64662" x14ac:dyDescent="0.2"/>
    <row r="64663" x14ac:dyDescent="0.2"/>
    <row r="64664" x14ac:dyDescent="0.2"/>
    <row r="64665" x14ac:dyDescent="0.2"/>
    <row r="64666" x14ac:dyDescent="0.2"/>
    <row r="64667" x14ac:dyDescent="0.2"/>
    <row r="64668" x14ac:dyDescent="0.2"/>
    <row r="64669" x14ac:dyDescent="0.2"/>
    <row r="64670" x14ac:dyDescent="0.2"/>
    <row r="64671" x14ac:dyDescent="0.2"/>
    <row r="64672" x14ac:dyDescent="0.2"/>
    <row r="64673" x14ac:dyDescent="0.2"/>
    <row r="64674" x14ac:dyDescent="0.2"/>
    <row r="64675" x14ac:dyDescent="0.2"/>
    <row r="64676" x14ac:dyDescent="0.2"/>
    <row r="64677" x14ac:dyDescent="0.2"/>
    <row r="64678" x14ac:dyDescent="0.2"/>
    <row r="64679" x14ac:dyDescent="0.2"/>
    <row r="64680" x14ac:dyDescent="0.2"/>
    <row r="64681" x14ac:dyDescent="0.2"/>
    <row r="64682" x14ac:dyDescent="0.2"/>
    <row r="64683" x14ac:dyDescent="0.2"/>
    <row r="64684" x14ac:dyDescent="0.2"/>
    <row r="64685" x14ac:dyDescent="0.2"/>
    <row r="64686" x14ac:dyDescent="0.2"/>
    <row r="64687" x14ac:dyDescent="0.2"/>
    <row r="64688" x14ac:dyDescent="0.2"/>
    <row r="64689" x14ac:dyDescent="0.2"/>
    <row r="64690" x14ac:dyDescent="0.2"/>
    <row r="64691" x14ac:dyDescent="0.2"/>
    <row r="64692" x14ac:dyDescent="0.2"/>
    <row r="64693" x14ac:dyDescent="0.2"/>
    <row r="64694" x14ac:dyDescent="0.2"/>
    <row r="64695" x14ac:dyDescent="0.2"/>
    <row r="64696" x14ac:dyDescent="0.2"/>
    <row r="64697" x14ac:dyDescent="0.2"/>
    <row r="64698" x14ac:dyDescent="0.2"/>
    <row r="64699" x14ac:dyDescent="0.2"/>
    <row r="64700" x14ac:dyDescent="0.2"/>
    <row r="64701" x14ac:dyDescent="0.2"/>
    <row r="64702" x14ac:dyDescent="0.2"/>
    <row r="64703" x14ac:dyDescent="0.2"/>
    <row r="64704" x14ac:dyDescent="0.2"/>
    <row r="64705" x14ac:dyDescent="0.2"/>
    <row r="64706" x14ac:dyDescent="0.2"/>
    <row r="64707" x14ac:dyDescent="0.2"/>
    <row r="64708" x14ac:dyDescent="0.2"/>
    <row r="64709" x14ac:dyDescent="0.2"/>
    <row r="64710" x14ac:dyDescent="0.2"/>
    <row r="64711" x14ac:dyDescent="0.2"/>
    <row r="64712" x14ac:dyDescent="0.2"/>
    <row r="64713" x14ac:dyDescent="0.2"/>
    <row r="64714" x14ac:dyDescent="0.2"/>
    <row r="64715" x14ac:dyDescent="0.2"/>
    <row r="64716" x14ac:dyDescent="0.2"/>
    <row r="64717" x14ac:dyDescent="0.2"/>
    <row r="64718" x14ac:dyDescent="0.2"/>
    <row r="64719" x14ac:dyDescent="0.2"/>
    <row r="64720" x14ac:dyDescent="0.2"/>
    <row r="64721" x14ac:dyDescent="0.2"/>
    <row r="64722" x14ac:dyDescent="0.2"/>
    <row r="64723" x14ac:dyDescent="0.2"/>
    <row r="64724" x14ac:dyDescent="0.2"/>
    <row r="64725" x14ac:dyDescent="0.2"/>
    <row r="64726" x14ac:dyDescent="0.2"/>
    <row r="64727" x14ac:dyDescent="0.2"/>
    <row r="64728" x14ac:dyDescent="0.2"/>
    <row r="64729" x14ac:dyDescent="0.2"/>
    <row r="64730" x14ac:dyDescent="0.2"/>
    <row r="64731" x14ac:dyDescent="0.2"/>
    <row r="64732" x14ac:dyDescent="0.2"/>
    <row r="64733" x14ac:dyDescent="0.2"/>
    <row r="64734" x14ac:dyDescent="0.2"/>
    <row r="64735" x14ac:dyDescent="0.2"/>
    <row r="64736" x14ac:dyDescent="0.2"/>
    <row r="64737" x14ac:dyDescent="0.2"/>
    <row r="64738" x14ac:dyDescent="0.2"/>
    <row r="64739" x14ac:dyDescent="0.2"/>
    <row r="64740" x14ac:dyDescent="0.2"/>
    <row r="64741" x14ac:dyDescent="0.2"/>
    <row r="64742" x14ac:dyDescent="0.2"/>
    <row r="64743" x14ac:dyDescent="0.2"/>
    <row r="64744" x14ac:dyDescent="0.2"/>
    <row r="64745" x14ac:dyDescent="0.2"/>
    <row r="64746" x14ac:dyDescent="0.2"/>
    <row r="64747" x14ac:dyDescent="0.2"/>
    <row r="64748" x14ac:dyDescent="0.2"/>
    <row r="64749" x14ac:dyDescent="0.2"/>
    <row r="64750" x14ac:dyDescent="0.2"/>
    <row r="64751" x14ac:dyDescent="0.2"/>
    <row r="64752" x14ac:dyDescent="0.2"/>
    <row r="64753" x14ac:dyDescent="0.2"/>
    <row r="64754" x14ac:dyDescent="0.2"/>
    <row r="64755" x14ac:dyDescent="0.2"/>
    <row r="64756" x14ac:dyDescent="0.2"/>
    <row r="64757" x14ac:dyDescent="0.2"/>
    <row r="64758" x14ac:dyDescent="0.2"/>
    <row r="64759" x14ac:dyDescent="0.2"/>
    <row r="64760" x14ac:dyDescent="0.2"/>
    <row r="64761" x14ac:dyDescent="0.2"/>
    <row r="64762" x14ac:dyDescent="0.2"/>
    <row r="64763" x14ac:dyDescent="0.2"/>
    <row r="64764" x14ac:dyDescent="0.2"/>
    <row r="64765" x14ac:dyDescent="0.2"/>
    <row r="64766" x14ac:dyDescent="0.2"/>
    <row r="64767" x14ac:dyDescent="0.2"/>
    <row r="64768" x14ac:dyDescent="0.2"/>
    <row r="64769" x14ac:dyDescent="0.2"/>
    <row r="64770" x14ac:dyDescent="0.2"/>
    <row r="64771" x14ac:dyDescent="0.2"/>
    <row r="64772" x14ac:dyDescent="0.2"/>
    <row r="64773" x14ac:dyDescent="0.2"/>
    <row r="64774" x14ac:dyDescent="0.2"/>
    <row r="64775" x14ac:dyDescent="0.2"/>
    <row r="64776" x14ac:dyDescent="0.2"/>
    <row r="64777" x14ac:dyDescent="0.2"/>
    <row r="64778" x14ac:dyDescent="0.2"/>
    <row r="64779" x14ac:dyDescent="0.2"/>
    <row r="64780" x14ac:dyDescent="0.2"/>
    <row r="64781" x14ac:dyDescent="0.2"/>
    <row r="64782" x14ac:dyDescent="0.2"/>
    <row r="64783" x14ac:dyDescent="0.2"/>
    <row r="64784" x14ac:dyDescent="0.2"/>
    <row r="64785" x14ac:dyDescent="0.2"/>
    <row r="64786" x14ac:dyDescent="0.2"/>
    <row r="64787" x14ac:dyDescent="0.2"/>
    <row r="64788" x14ac:dyDescent="0.2"/>
    <row r="64789" x14ac:dyDescent="0.2"/>
    <row r="64790" x14ac:dyDescent="0.2"/>
    <row r="64791" x14ac:dyDescent="0.2"/>
    <row r="64792" x14ac:dyDescent="0.2"/>
    <row r="64793" x14ac:dyDescent="0.2"/>
    <row r="64794" x14ac:dyDescent="0.2"/>
    <row r="64795" x14ac:dyDescent="0.2"/>
    <row r="64796" x14ac:dyDescent="0.2"/>
    <row r="64797" x14ac:dyDescent="0.2"/>
    <row r="64798" x14ac:dyDescent="0.2"/>
    <row r="64799" x14ac:dyDescent="0.2"/>
    <row r="64800" x14ac:dyDescent="0.2"/>
    <row r="64801" x14ac:dyDescent="0.2"/>
    <row r="64802" x14ac:dyDescent="0.2"/>
    <row r="64803" x14ac:dyDescent="0.2"/>
    <row r="64804" x14ac:dyDescent="0.2"/>
    <row r="64805" x14ac:dyDescent="0.2"/>
    <row r="64806" x14ac:dyDescent="0.2"/>
    <row r="64807" x14ac:dyDescent="0.2"/>
    <row r="64808" x14ac:dyDescent="0.2"/>
    <row r="64809" x14ac:dyDescent="0.2"/>
    <row r="64810" x14ac:dyDescent="0.2"/>
    <row r="64811" x14ac:dyDescent="0.2"/>
    <row r="64812" x14ac:dyDescent="0.2"/>
    <row r="64813" x14ac:dyDescent="0.2"/>
    <row r="64814" x14ac:dyDescent="0.2"/>
    <row r="64815" x14ac:dyDescent="0.2"/>
    <row r="64816" x14ac:dyDescent="0.2"/>
    <row r="64817" x14ac:dyDescent="0.2"/>
    <row r="64818" x14ac:dyDescent="0.2"/>
    <row r="64819" x14ac:dyDescent="0.2"/>
    <row r="64820" x14ac:dyDescent="0.2"/>
    <row r="64821" x14ac:dyDescent="0.2"/>
    <row r="64822" x14ac:dyDescent="0.2"/>
    <row r="64823" x14ac:dyDescent="0.2"/>
    <row r="64824" x14ac:dyDescent="0.2"/>
    <row r="64825" x14ac:dyDescent="0.2"/>
    <row r="64826" x14ac:dyDescent="0.2"/>
    <row r="64827" x14ac:dyDescent="0.2"/>
    <row r="64828" x14ac:dyDescent="0.2"/>
    <row r="64829" x14ac:dyDescent="0.2"/>
    <row r="64830" x14ac:dyDescent="0.2"/>
    <row r="64831" x14ac:dyDescent="0.2"/>
    <row r="64832" x14ac:dyDescent="0.2"/>
    <row r="64833" x14ac:dyDescent="0.2"/>
    <row r="64834" x14ac:dyDescent="0.2"/>
    <row r="64835" x14ac:dyDescent="0.2"/>
    <row r="64836" x14ac:dyDescent="0.2"/>
    <row r="64837" x14ac:dyDescent="0.2"/>
    <row r="64838" x14ac:dyDescent="0.2"/>
    <row r="64839" x14ac:dyDescent="0.2"/>
    <row r="64840" x14ac:dyDescent="0.2"/>
    <row r="64841" x14ac:dyDescent="0.2"/>
    <row r="64842" x14ac:dyDescent="0.2"/>
    <row r="64843" x14ac:dyDescent="0.2"/>
    <row r="64844" x14ac:dyDescent="0.2"/>
    <row r="64845" x14ac:dyDescent="0.2"/>
    <row r="64846" x14ac:dyDescent="0.2"/>
    <row r="64847" x14ac:dyDescent="0.2"/>
    <row r="64848" x14ac:dyDescent="0.2"/>
    <row r="64849" x14ac:dyDescent="0.2"/>
    <row r="64850" x14ac:dyDescent="0.2"/>
    <row r="64851" x14ac:dyDescent="0.2"/>
    <row r="64852" x14ac:dyDescent="0.2"/>
    <row r="64853" x14ac:dyDescent="0.2"/>
    <row r="64854" x14ac:dyDescent="0.2"/>
    <row r="64855" x14ac:dyDescent="0.2"/>
    <row r="64856" x14ac:dyDescent="0.2"/>
    <row r="64857" x14ac:dyDescent="0.2"/>
    <row r="64858" x14ac:dyDescent="0.2"/>
    <row r="64859" x14ac:dyDescent="0.2"/>
    <row r="64860" x14ac:dyDescent="0.2"/>
    <row r="64861" x14ac:dyDescent="0.2"/>
    <row r="64862" x14ac:dyDescent="0.2"/>
    <row r="64863" x14ac:dyDescent="0.2"/>
    <row r="64864" x14ac:dyDescent="0.2"/>
    <row r="64865" x14ac:dyDescent="0.2"/>
    <row r="64866" x14ac:dyDescent="0.2"/>
    <row r="64867" x14ac:dyDescent="0.2"/>
    <row r="64868" x14ac:dyDescent="0.2"/>
    <row r="64869" x14ac:dyDescent="0.2"/>
    <row r="64870" x14ac:dyDescent="0.2"/>
    <row r="64871" x14ac:dyDescent="0.2"/>
    <row r="64872" x14ac:dyDescent="0.2"/>
    <row r="64873" x14ac:dyDescent="0.2"/>
    <row r="64874" x14ac:dyDescent="0.2"/>
    <row r="64875" x14ac:dyDescent="0.2"/>
    <row r="64876" x14ac:dyDescent="0.2"/>
    <row r="64877" x14ac:dyDescent="0.2"/>
    <row r="64878" x14ac:dyDescent="0.2"/>
    <row r="64879" x14ac:dyDescent="0.2"/>
    <row r="64880" x14ac:dyDescent="0.2"/>
    <row r="64881" x14ac:dyDescent="0.2"/>
    <row r="64882" x14ac:dyDescent="0.2"/>
    <row r="64883" x14ac:dyDescent="0.2"/>
    <row r="64884" x14ac:dyDescent="0.2"/>
    <row r="64885" x14ac:dyDescent="0.2"/>
    <row r="64886" x14ac:dyDescent="0.2"/>
    <row r="64887" x14ac:dyDescent="0.2"/>
    <row r="64888" x14ac:dyDescent="0.2"/>
    <row r="64889" x14ac:dyDescent="0.2"/>
    <row r="64890" x14ac:dyDescent="0.2"/>
    <row r="64891" x14ac:dyDescent="0.2"/>
    <row r="64892" x14ac:dyDescent="0.2"/>
    <row r="64893" x14ac:dyDescent="0.2"/>
    <row r="64894" x14ac:dyDescent="0.2"/>
    <row r="64895" x14ac:dyDescent="0.2"/>
    <row r="64896" x14ac:dyDescent="0.2"/>
    <row r="64897" x14ac:dyDescent="0.2"/>
    <row r="64898" x14ac:dyDescent="0.2"/>
    <row r="64899" x14ac:dyDescent="0.2"/>
    <row r="64900" x14ac:dyDescent="0.2"/>
    <row r="64901" x14ac:dyDescent="0.2"/>
    <row r="64902" x14ac:dyDescent="0.2"/>
    <row r="64903" x14ac:dyDescent="0.2"/>
    <row r="64904" x14ac:dyDescent="0.2"/>
    <row r="64905" x14ac:dyDescent="0.2"/>
    <row r="64906" x14ac:dyDescent="0.2"/>
    <row r="64907" x14ac:dyDescent="0.2"/>
    <row r="64908" x14ac:dyDescent="0.2"/>
    <row r="64909" x14ac:dyDescent="0.2"/>
    <row r="64910" x14ac:dyDescent="0.2"/>
    <row r="64911" x14ac:dyDescent="0.2"/>
    <row r="64912" x14ac:dyDescent="0.2"/>
    <row r="64913" x14ac:dyDescent="0.2"/>
    <row r="64914" x14ac:dyDescent="0.2"/>
    <row r="64915" x14ac:dyDescent="0.2"/>
    <row r="64916" x14ac:dyDescent="0.2"/>
    <row r="64917" x14ac:dyDescent="0.2"/>
    <row r="64918" x14ac:dyDescent="0.2"/>
    <row r="64919" x14ac:dyDescent="0.2"/>
    <row r="64920" x14ac:dyDescent="0.2"/>
    <row r="64921" x14ac:dyDescent="0.2"/>
    <row r="64922" x14ac:dyDescent="0.2"/>
    <row r="64923" x14ac:dyDescent="0.2"/>
    <row r="64924" x14ac:dyDescent="0.2"/>
    <row r="64925" x14ac:dyDescent="0.2"/>
    <row r="64926" x14ac:dyDescent="0.2"/>
    <row r="64927" x14ac:dyDescent="0.2"/>
    <row r="64928" x14ac:dyDescent="0.2"/>
    <row r="64929" x14ac:dyDescent="0.2"/>
    <row r="64930" x14ac:dyDescent="0.2"/>
    <row r="64931" x14ac:dyDescent="0.2"/>
    <row r="64932" x14ac:dyDescent="0.2"/>
    <row r="64933" x14ac:dyDescent="0.2"/>
    <row r="64934" x14ac:dyDescent="0.2"/>
    <row r="64935" x14ac:dyDescent="0.2"/>
    <row r="64936" x14ac:dyDescent="0.2"/>
    <row r="64937" x14ac:dyDescent="0.2"/>
    <row r="64938" x14ac:dyDescent="0.2"/>
    <row r="64939" x14ac:dyDescent="0.2"/>
    <row r="64940" x14ac:dyDescent="0.2"/>
    <row r="64941" x14ac:dyDescent="0.2"/>
    <row r="64942" x14ac:dyDescent="0.2"/>
    <row r="64943" x14ac:dyDescent="0.2"/>
    <row r="64944" x14ac:dyDescent="0.2"/>
    <row r="64945" x14ac:dyDescent="0.2"/>
    <row r="64946" x14ac:dyDescent="0.2"/>
    <row r="64947" x14ac:dyDescent="0.2"/>
    <row r="64948" x14ac:dyDescent="0.2"/>
    <row r="64949" x14ac:dyDescent="0.2"/>
    <row r="64950" x14ac:dyDescent="0.2"/>
    <row r="64951" x14ac:dyDescent="0.2"/>
    <row r="64952" x14ac:dyDescent="0.2"/>
    <row r="64953" x14ac:dyDescent="0.2"/>
    <row r="64954" x14ac:dyDescent="0.2"/>
    <row r="64955" x14ac:dyDescent="0.2"/>
    <row r="64956" x14ac:dyDescent="0.2"/>
    <row r="64957" x14ac:dyDescent="0.2"/>
    <row r="64958" x14ac:dyDescent="0.2"/>
    <row r="64959" x14ac:dyDescent="0.2"/>
    <row r="64960" x14ac:dyDescent="0.2"/>
    <row r="64961" x14ac:dyDescent="0.2"/>
    <row r="64962" x14ac:dyDescent="0.2"/>
    <row r="64963" x14ac:dyDescent="0.2"/>
    <row r="64964" x14ac:dyDescent="0.2"/>
    <row r="64965" x14ac:dyDescent="0.2"/>
    <row r="64966" x14ac:dyDescent="0.2"/>
    <row r="64967" x14ac:dyDescent="0.2"/>
    <row r="64968" x14ac:dyDescent="0.2"/>
    <row r="64969" x14ac:dyDescent="0.2"/>
    <row r="64970" x14ac:dyDescent="0.2"/>
    <row r="64971" x14ac:dyDescent="0.2"/>
    <row r="64972" x14ac:dyDescent="0.2"/>
    <row r="64973" x14ac:dyDescent="0.2"/>
    <row r="64974" x14ac:dyDescent="0.2"/>
    <row r="64975" x14ac:dyDescent="0.2"/>
    <row r="64976" x14ac:dyDescent="0.2"/>
    <row r="64977" x14ac:dyDescent="0.2"/>
    <row r="64978" x14ac:dyDescent="0.2"/>
    <row r="64979" x14ac:dyDescent="0.2"/>
    <row r="64980" x14ac:dyDescent="0.2"/>
    <row r="64981" x14ac:dyDescent="0.2"/>
    <row r="64982" x14ac:dyDescent="0.2"/>
    <row r="64983" x14ac:dyDescent="0.2"/>
    <row r="64984" x14ac:dyDescent="0.2"/>
    <row r="64985" x14ac:dyDescent="0.2"/>
    <row r="64986" x14ac:dyDescent="0.2"/>
    <row r="64987" x14ac:dyDescent="0.2"/>
    <row r="64988" x14ac:dyDescent="0.2"/>
    <row r="64989" x14ac:dyDescent="0.2"/>
    <row r="64990" x14ac:dyDescent="0.2"/>
    <row r="64991" x14ac:dyDescent="0.2"/>
    <row r="64992" x14ac:dyDescent="0.2"/>
    <row r="64993" x14ac:dyDescent="0.2"/>
    <row r="64994" x14ac:dyDescent="0.2"/>
    <row r="64995" x14ac:dyDescent="0.2"/>
    <row r="64996" x14ac:dyDescent="0.2"/>
    <row r="64997" x14ac:dyDescent="0.2"/>
    <row r="64998" x14ac:dyDescent="0.2"/>
    <row r="64999" x14ac:dyDescent="0.2"/>
    <row r="65000" x14ac:dyDescent="0.2"/>
    <row r="65001" x14ac:dyDescent="0.2"/>
    <row r="65002" x14ac:dyDescent="0.2"/>
    <row r="65003" x14ac:dyDescent="0.2"/>
    <row r="65004" x14ac:dyDescent="0.2"/>
    <row r="65005" x14ac:dyDescent="0.2"/>
    <row r="65006" x14ac:dyDescent="0.2"/>
    <row r="65007" x14ac:dyDescent="0.2"/>
    <row r="65008" x14ac:dyDescent="0.2"/>
    <row r="65009" x14ac:dyDescent="0.2"/>
    <row r="65010" x14ac:dyDescent="0.2"/>
    <row r="65011" x14ac:dyDescent="0.2"/>
    <row r="65012" x14ac:dyDescent="0.2"/>
    <row r="65013" x14ac:dyDescent="0.2"/>
    <row r="65014" x14ac:dyDescent="0.2"/>
    <row r="65015" x14ac:dyDescent="0.2"/>
    <row r="65016" x14ac:dyDescent="0.2"/>
    <row r="65017" x14ac:dyDescent="0.2"/>
    <row r="65018" x14ac:dyDescent="0.2"/>
    <row r="65019" x14ac:dyDescent="0.2"/>
    <row r="65020" x14ac:dyDescent="0.2"/>
    <row r="65021" x14ac:dyDescent="0.2"/>
    <row r="65022" x14ac:dyDescent="0.2"/>
    <row r="65023" x14ac:dyDescent="0.2"/>
    <row r="65024" x14ac:dyDescent="0.2"/>
    <row r="65025" x14ac:dyDescent="0.2"/>
    <row r="65026" x14ac:dyDescent="0.2"/>
    <row r="65027" x14ac:dyDescent="0.2"/>
    <row r="65028" x14ac:dyDescent="0.2"/>
    <row r="65029" x14ac:dyDescent="0.2"/>
    <row r="65030" x14ac:dyDescent="0.2"/>
    <row r="65031" x14ac:dyDescent="0.2"/>
    <row r="65032" x14ac:dyDescent="0.2"/>
    <row r="65033" x14ac:dyDescent="0.2"/>
    <row r="65034" x14ac:dyDescent="0.2"/>
    <row r="65035" x14ac:dyDescent="0.2"/>
    <row r="65036" x14ac:dyDescent="0.2"/>
    <row r="65037" x14ac:dyDescent="0.2"/>
    <row r="65038" x14ac:dyDescent="0.2"/>
    <row r="65039" x14ac:dyDescent="0.2"/>
    <row r="65040" x14ac:dyDescent="0.2"/>
    <row r="65041" x14ac:dyDescent="0.2"/>
    <row r="65042" x14ac:dyDescent="0.2"/>
    <row r="65043" x14ac:dyDescent="0.2"/>
    <row r="65044" x14ac:dyDescent="0.2"/>
    <row r="65045" x14ac:dyDescent="0.2"/>
    <row r="65046" x14ac:dyDescent="0.2"/>
    <row r="65047" x14ac:dyDescent="0.2"/>
    <row r="65048" x14ac:dyDescent="0.2"/>
    <row r="65049" x14ac:dyDescent="0.2"/>
    <row r="65050" x14ac:dyDescent="0.2"/>
    <row r="65051" x14ac:dyDescent="0.2"/>
    <row r="65052" x14ac:dyDescent="0.2"/>
    <row r="65053" x14ac:dyDescent="0.2"/>
    <row r="65054" x14ac:dyDescent="0.2"/>
    <row r="65055" x14ac:dyDescent="0.2"/>
    <row r="65056" x14ac:dyDescent="0.2"/>
    <row r="65057" x14ac:dyDescent="0.2"/>
    <row r="65058" x14ac:dyDescent="0.2"/>
    <row r="65059" x14ac:dyDescent="0.2"/>
    <row r="65060" x14ac:dyDescent="0.2"/>
    <row r="65061" x14ac:dyDescent="0.2"/>
    <row r="65062" x14ac:dyDescent="0.2"/>
    <row r="65063" x14ac:dyDescent="0.2"/>
    <row r="65064" x14ac:dyDescent="0.2"/>
    <row r="65065" x14ac:dyDescent="0.2"/>
    <row r="65066" x14ac:dyDescent="0.2"/>
    <row r="65067" x14ac:dyDescent="0.2"/>
    <row r="65068" x14ac:dyDescent="0.2"/>
    <row r="65069" x14ac:dyDescent="0.2"/>
    <row r="65070" x14ac:dyDescent="0.2"/>
    <row r="65071" x14ac:dyDescent="0.2"/>
    <row r="65072" x14ac:dyDescent="0.2"/>
    <row r="65073" x14ac:dyDescent="0.2"/>
    <row r="65074" x14ac:dyDescent="0.2"/>
    <row r="65075" x14ac:dyDescent="0.2"/>
    <row r="65076" x14ac:dyDescent="0.2"/>
    <row r="65077" x14ac:dyDescent="0.2"/>
    <row r="65078" x14ac:dyDescent="0.2"/>
    <row r="65079" x14ac:dyDescent="0.2"/>
    <row r="65080" x14ac:dyDescent="0.2"/>
    <row r="65081" x14ac:dyDescent="0.2"/>
    <row r="65082" x14ac:dyDescent="0.2"/>
    <row r="65083" x14ac:dyDescent="0.2"/>
    <row r="65084" x14ac:dyDescent="0.2"/>
    <row r="65085" x14ac:dyDescent="0.2"/>
    <row r="65086" x14ac:dyDescent="0.2"/>
    <row r="65087" x14ac:dyDescent="0.2"/>
    <row r="65088" x14ac:dyDescent="0.2"/>
    <row r="65089" x14ac:dyDescent="0.2"/>
    <row r="65090" x14ac:dyDescent="0.2"/>
    <row r="65091" x14ac:dyDescent="0.2"/>
    <row r="65092" x14ac:dyDescent="0.2"/>
    <row r="65093" x14ac:dyDescent="0.2"/>
    <row r="65094" x14ac:dyDescent="0.2"/>
    <row r="65095" x14ac:dyDescent="0.2"/>
    <row r="65096" x14ac:dyDescent="0.2"/>
    <row r="65097" x14ac:dyDescent="0.2"/>
    <row r="65098" x14ac:dyDescent="0.2"/>
    <row r="65099" x14ac:dyDescent="0.2"/>
    <row r="65100" x14ac:dyDescent="0.2"/>
    <row r="65101" x14ac:dyDescent="0.2"/>
    <row r="65102" x14ac:dyDescent="0.2"/>
    <row r="65103" x14ac:dyDescent="0.2"/>
    <row r="65104" x14ac:dyDescent="0.2"/>
    <row r="65105" x14ac:dyDescent="0.2"/>
    <row r="65106" x14ac:dyDescent="0.2"/>
    <row r="65107" x14ac:dyDescent="0.2"/>
    <row r="65108" x14ac:dyDescent="0.2"/>
    <row r="65109" x14ac:dyDescent="0.2"/>
    <row r="65110" x14ac:dyDescent="0.2"/>
    <row r="65111" x14ac:dyDescent="0.2"/>
    <row r="65112" x14ac:dyDescent="0.2"/>
    <row r="65113" x14ac:dyDescent="0.2"/>
    <row r="65114" x14ac:dyDescent="0.2"/>
    <row r="65115" x14ac:dyDescent="0.2"/>
    <row r="65116" x14ac:dyDescent="0.2"/>
    <row r="65117" x14ac:dyDescent="0.2"/>
    <row r="65118" x14ac:dyDescent="0.2"/>
    <row r="65119" x14ac:dyDescent="0.2"/>
    <row r="65120" x14ac:dyDescent="0.2"/>
    <row r="65121" x14ac:dyDescent="0.2"/>
    <row r="65122" x14ac:dyDescent="0.2"/>
    <row r="65123" x14ac:dyDescent="0.2"/>
    <row r="65124" x14ac:dyDescent="0.2"/>
    <row r="65125" x14ac:dyDescent="0.2"/>
    <row r="65126" x14ac:dyDescent="0.2"/>
    <row r="65127" x14ac:dyDescent="0.2"/>
    <row r="65128" x14ac:dyDescent="0.2"/>
    <row r="65129" x14ac:dyDescent="0.2"/>
    <row r="65130" x14ac:dyDescent="0.2"/>
    <row r="65131" x14ac:dyDescent="0.2"/>
    <row r="65132" x14ac:dyDescent="0.2"/>
    <row r="65133" x14ac:dyDescent="0.2"/>
    <row r="65134" x14ac:dyDescent="0.2"/>
    <row r="65135" x14ac:dyDescent="0.2"/>
    <row r="65136" x14ac:dyDescent="0.2"/>
    <row r="65137" x14ac:dyDescent="0.2"/>
    <row r="65138" x14ac:dyDescent="0.2"/>
    <row r="65139" x14ac:dyDescent="0.2"/>
    <row r="65140" x14ac:dyDescent="0.2"/>
    <row r="65141" x14ac:dyDescent="0.2"/>
    <row r="65142" x14ac:dyDescent="0.2"/>
    <row r="65143" x14ac:dyDescent="0.2"/>
    <row r="65144" x14ac:dyDescent="0.2"/>
    <row r="65145" x14ac:dyDescent="0.2"/>
    <row r="65146" x14ac:dyDescent="0.2"/>
    <row r="65147" x14ac:dyDescent="0.2"/>
    <row r="65148" x14ac:dyDescent="0.2"/>
    <row r="65149" x14ac:dyDescent="0.2"/>
    <row r="65150" x14ac:dyDescent="0.2"/>
    <row r="65151" x14ac:dyDescent="0.2"/>
    <row r="65152" x14ac:dyDescent="0.2"/>
    <row r="65153" x14ac:dyDescent="0.2"/>
    <row r="65154" x14ac:dyDescent="0.2"/>
    <row r="65155" x14ac:dyDescent="0.2"/>
    <row r="65156" x14ac:dyDescent="0.2"/>
    <row r="65157" x14ac:dyDescent="0.2"/>
    <row r="65158" x14ac:dyDescent="0.2"/>
    <row r="65159" x14ac:dyDescent="0.2"/>
    <row r="65160" x14ac:dyDescent="0.2"/>
    <row r="65161" x14ac:dyDescent="0.2"/>
    <row r="65162" x14ac:dyDescent="0.2"/>
    <row r="65163" x14ac:dyDescent="0.2"/>
    <row r="65164" x14ac:dyDescent="0.2"/>
    <row r="65165" x14ac:dyDescent="0.2"/>
    <row r="65166" x14ac:dyDescent="0.2"/>
    <row r="65167" x14ac:dyDescent="0.2"/>
    <row r="65168" x14ac:dyDescent="0.2"/>
    <row r="65169" x14ac:dyDescent="0.2"/>
    <row r="65170" x14ac:dyDescent="0.2"/>
    <row r="65171" x14ac:dyDescent="0.2"/>
    <row r="65172" x14ac:dyDescent="0.2"/>
    <row r="65173" x14ac:dyDescent="0.2"/>
    <row r="65174" x14ac:dyDescent="0.2"/>
    <row r="65175" x14ac:dyDescent="0.2"/>
    <row r="65176" x14ac:dyDescent="0.2"/>
    <row r="65177" x14ac:dyDescent="0.2"/>
    <row r="65178" x14ac:dyDescent="0.2"/>
    <row r="65179" x14ac:dyDescent="0.2"/>
    <row r="65180" x14ac:dyDescent="0.2"/>
    <row r="65181" x14ac:dyDescent="0.2"/>
    <row r="65182" x14ac:dyDescent="0.2"/>
    <row r="65183" x14ac:dyDescent="0.2"/>
    <row r="65184" x14ac:dyDescent="0.2"/>
    <row r="65185" x14ac:dyDescent="0.2"/>
    <row r="65186" x14ac:dyDescent="0.2"/>
    <row r="65187" x14ac:dyDescent="0.2"/>
    <row r="65188" x14ac:dyDescent="0.2"/>
    <row r="65189" x14ac:dyDescent="0.2"/>
    <row r="65190" x14ac:dyDescent="0.2"/>
    <row r="65191" x14ac:dyDescent="0.2"/>
    <row r="65192" x14ac:dyDescent="0.2"/>
    <row r="65193" x14ac:dyDescent="0.2"/>
    <row r="65194" x14ac:dyDescent="0.2"/>
    <row r="65195" x14ac:dyDescent="0.2"/>
    <row r="65196" x14ac:dyDescent="0.2"/>
    <row r="65197" x14ac:dyDescent="0.2"/>
    <row r="65198" x14ac:dyDescent="0.2"/>
    <row r="65199" x14ac:dyDescent="0.2"/>
    <row r="65200" x14ac:dyDescent="0.2"/>
    <row r="65201" x14ac:dyDescent="0.2"/>
    <row r="65202" x14ac:dyDescent="0.2"/>
    <row r="65203" x14ac:dyDescent="0.2"/>
    <row r="65204" x14ac:dyDescent="0.2"/>
    <row r="65205" x14ac:dyDescent="0.2"/>
    <row r="65206" x14ac:dyDescent="0.2"/>
    <row r="65207" x14ac:dyDescent="0.2"/>
    <row r="65208" x14ac:dyDescent="0.2"/>
    <row r="65209" x14ac:dyDescent="0.2"/>
    <row r="65210" x14ac:dyDescent="0.2"/>
    <row r="65211" x14ac:dyDescent="0.2"/>
    <row r="65212" x14ac:dyDescent="0.2"/>
    <row r="65213" x14ac:dyDescent="0.2"/>
    <row r="65214" x14ac:dyDescent="0.2"/>
    <row r="65215" x14ac:dyDescent="0.2"/>
    <row r="65216" x14ac:dyDescent="0.2"/>
    <row r="65217" x14ac:dyDescent="0.2"/>
    <row r="65218" x14ac:dyDescent="0.2"/>
    <row r="65219" x14ac:dyDescent="0.2"/>
    <row r="65220" x14ac:dyDescent="0.2"/>
    <row r="65221" x14ac:dyDescent="0.2"/>
    <row r="65222" x14ac:dyDescent="0.2"/>
    <row r="65223" x14ac:dyDescent="0.2"/>
    <row r="65224" x14ac:dyDescent="0.2"/>
    <row r="65225" x14ac:dyDescent="0.2"/>
    <row r="65226" x14ac:dyDescent="0.2"/>
    <row r="65227" x14ac:dyDescent="0.2"/>
    <row r="65228" x14ac:dyDescent="0.2"/>
    <row r="65229" x14ac:dyDescent="0.2"/>
    <row r="65230" x14ac:dyDescent="0.2"/>
    <row r="65231" x14ac:dyDescent="0.2"/>
    <row r="65232" x14ac:dyDescent="0.2"/>
    <row r="65233" x14ac:dyDescent="0.2"/>
    <row r="65234" x14ac:dyDescent="0.2"/>
    <row r="65235" x14ac:dyDescent="0.2"/>
    <row r="65236" x14ac:dyDescent="0.2"/>
    <row r="65237" x14ac:dyDescent="0.2"/>
    <row r="65238" x14ac:dyDescent="0.2"/>
    <row r="65239" x14ac:dyDescent="0.2"/>
    <row r="65240" x14ac:dyDescent="0.2"/>
    <row r="65241" x14ac:dyDescent="0.2"/>
    <row r="65242" x14ac:dyDescent="0.2"/>
    <row r="65243" x14ac:dyDescent="0.2"/>
    <row r="65244" x14ac:dyDescent="0.2"/>
    <row r="65245" x14ac:dyDescent="0.2"/>
    <row r="65246" x14ac:dyDescent="0.2"/>
    <row r="65247" x14ac:dyDescent="0.2"/>
    <row r="65248" x14ac:dyDescent="0.2"/>
    <row r="65249" x14ac:dyDescent="0.2"/>
    <row r="65250" x14ac:dyDescent="0.2"/>
    <row r="65251" x14ac:dyDescent="0.2"/>
    <row r="65252" x14ac:dyDescent="0.2"/>
    <row r="65253" x14ac:dyDescent="0.2"/>
    <row r="65254" x14ac:dyDescent="0.2"/>
    <row r="65255" x14ac:dyDescent="0.2"/>
    <row r="65256" x14ac:dyDescent="0.2"/>
    <row r="65257" x14ac:dyDescent="0.2"/>
    <row r="65258" x14ac:dyDescent="0.2"/>
    <row r="65259" x14ac:dyDescent="0.2"/>
    <row r="65260" x14ac:dyDescent="0.2"/>
    <row r="65261" x14ac:dyDescent="0.2"/>
    <row r="65262" x14ac:dyDescent="0.2"/>
    <row r="65263" x14ac:dyDescent="0.2"/>
    <row r="65264" x14ac:dyDescent="0.2"/>
    <row r="65265" x14ac:dyDescent="0.2"/>
    <row r="65266" x14ac:dyDescent="0.2"/>
    <row r="65267" x14ac:dyDescent="0.2"/>
    <row r="65268" x14ac:dyDescent="0.2"/>
    <row r="65269" x14ac:dyDescent="0.2"/>
    <row r="65270" x14ac:dyDescent="0.2"/>
    <row r="65271" x14ac:dyDescent="0.2"/>
    <row r="65272" x14ac:dyDescent="0.2"/>
    <row r="65273" x14ac:dyDescent="0.2"/>
    <row r="65274" x14ac:dyDescent="0.2"/>
    <row r="65275" x14ac:dyDescent="0.2"/>
    <row r="65276" x14ac:dyDescent="0.2"/>
    <row r="65277" x14ac:dyDescent="0.2"/>
    <row r="65278" x14ac:dyDescent="0.2"/>
    <row r="65279" x14ac:dyDescent="0.2"/>
    <row r="65280" x14ac:dyDescent="0.2"/>
    <row r="65281" x14ac:dyDescent="0.2"/>
    <row r="65282" x14ac:dyDescent="0.2"/>
    <row r="65283" x14ac:dyDescent="0.2"/>
    <row r="65284" x14ac:dyDescent="0.2"/>
    <row r="65285" x14ac:dyDescent="0.2"/>
    <row r="65286" x14ac:dyDescent="0.2"/>
    <row r="65287" x14ac:dyDescent="0.2"/>
    <row r="65288" x14ac:dyDescent="0.2"/>
    <row r="65289" x14ac:dyDescent="0.2"/>
    <row r="65290" x14ac:dyDescent="0.2"/>
    <row r="65291" x14ac:dyDescent="0.2"/>
    <row r="65292" x14ac:dyDescent="0.2"/>
    <row r="65293" x14ac:dyDescent="0.2"/>
    <row r="65294" x14ac:dyDescent="0.2"/>
    <row r="65295" x14ac:dyDescent="0.2"/>
    <row r="65296" x14ac:dyDescent="0.2"/>
    <row r="65297" x14ac:dyDescent="0.2"/>
    <row r="65298" x14ac:dyDescent="0.2"/>
    <row r="65299" x14ac:dyDescent="0.2"/>
    <row r="65300" x14ac:dyDescent="0.2"/>
    <row r="65301" x14ac:dyDescent="0.2"/>
    <row r="65302" x14ac:dyDescent="0.2"/>
    <row r="65303" x14ac:dyDescent="0.2"/>
    <row r="65304" x14ac:dyDescent="0.2"/>
    <row r="65305" x14ac:dyDescent="0.2"/>
    <row r="65306" x14ac:dyDescent="0.2"/>
    <row r="65307" x14ac:dyDescent="0.2"/>
    <row r="65308" x14ac:dyDescent="0.2"/>
    <row r="65309" x14ac:dyDescent="0.2"/>
    <row r="65310" x14ac:dyDescent="0.2"/>
    <row r="65311" x14ac:dyDescent="0.2"/>
    <row r="65312" x14ac:dyDescent="0.2"/>
    <row r="65313" x14ac:dyDescent="0.2"/>
    <row r="65314" x14ac:dyDescent="0.2"/>
    <row r="65315" x14ac:dyDescent="0.2"/>
    <row r="65316" x14ac:dyDescent="0.2"/>
    <row r="65317" x14ac:dyDescent="0.2"/>
    <row r="65318" x14ac:dyDescent="0.2"/>
    <row r="65319" x14ac:dyDescent="0.2"/>
    <row r="65320" x14ac:dyDescent="0.2"/>
    <row r="65321" x14ac:dyDescent="0.2"/>
    <row r="65322" x14ac:dyDescent="0.2"/>
    <row r="65323" x14ac:dyDescent="0.2"/>
    <row r="65324" x14ac:dyDescent="0.2"/>
    <row r="65325" x14ac:dyDescent="0.2"/>
    <row r="65326" x14ac:dyDescent="0.2"/>
    <row r="65327" x14ac:dyDescent="0.2"/>
    <row r="65328" x14ac:dyDescent="0.2"/>
    <row r="65329" x14ac:dyDescent="0.2"/>
    <row r="65330" x14ac:dyDescent="0.2"/>
    <row r="65331" x14ac:dyDescent="0.2"/>
    <row r="65332" x14ac:dyDescent="0.2"/>
    <row r="65333" x14ac:dyDescent="0.2"/>
    <row r="65334" x14ac:dyDescent="0.2"/>
    <row r="65335" x14ac:dyDescent="0.2"/>
    <row r="65336" x14ac:dyDescent="0.2"/>
    <row r="65337" x14ac:dyDescent="0.2"/>
    <row r="65338" x14ac:dyDescent="0.2"/>
    <row r="65339" x14ac:dyDescent="0.2"/>
    <row r="65340" x14ac:dyDescent="0.2"/>
    <row r="65341" x14ac:dyDescent="0.2"/>
    <row r="65342" x14ac:dyDescent="0.2"/>
    <row r="65343" x14ac:dyDescent="0.2"/>
    <row r="65344" x14ac:dyDescent="0.2"/>
    <row r="65345" x14ac:dyDescent="0.2"/>
    <row r="65346" x14ac:dyDescent="0.2"/>
    <row r="65347" x14ac:dyDescent="0.2"/>
    <row r="65348" x14ac:dyDescent="0.2"/>
    <row r="65349" x14ac:dyDescent="0.2"/>
    <row r="65350" x14ac:dyDescent="0.2"/>
    <row r="65351" x14ac:dyDescent="0.2"/>
    <row r="65352" x14ac:dyDescent="0.2"/>
    <row r="65353" x14ac:dyDescent="0.2"/>
    <row r="65354" x14ac:dyDescent="0.2"/>
    <row r="65355" x14ac:dyDescent="0.2"/>
    <row r="65356" x14ac:dyDescent="0.2"/>
    <row r="65357" x14ac:dyDescent="0.2"/>
    <row r="65358" x14ac:dyDescent="0.2"/>
    <row r="65359" x14ac:dyDescent="0.2"/>
    <row r="65360" x14ac:dyDescent="0.2"/>
    <row r="65361" x14ac:dyDescent="0.2"/>
    <row r="65362" x14ac:dyDescent="0.2"/>
    <row r="65363" x14ac:dyDescent="0.2"/>
    <row r="65364" x14ac:dyDescent="0.2"/>
    <row r="65365" x14ac:dyDescent="0.2"/>
    <row r="65366" x14ac:dyDescent="0.2"/>
    <row r="65367" x14ac:dyDescent="0.2"/>
    <row r="65368" x14ac:dyDescent="0.2"/>
    <row r="65369" x14ac:dyDescent="0.2"/>
    <row r="65370" x14ac:dyDescent="0.2"/>
    <row r="65371" x14ac:dyDescent="0.2"/>
    <row r="65372" x14ac:dyDescent="0.2"/>
    <row r="65373" x14ac:dyDescent="0.2"/>
    <row r="65374" x14ac:dyDescent="0.2"/>
    <row r="65375" x14ac:dyDescent="0.2"/>
    <row r="65376" x14ac:dyDescent="0.2"/>
    <row r="65377" x14ac:dyDescent="0.2"/>
    <row r="65378" x14ac:dyDescent="0.2"/>
    <row r="65379" x14ac:dyDescent="0.2"/>
    <row r="65380" x14ac:dyDescent="0.2"/>
    <row r="65381" x14ac:dyDescent="0.2"/>
    <row r="65382" x14ac:dyDescent="0.2"/>
    <row r="65383" x14ac:dyDescent="0.2"/>
    <row r="65384" x14ac:dyDescent="0.2"/>
    <row r="65385" x14ac:dyDescent="0.2"/>
    <row r="65386" x14ac:dyDescent="0.2"/>
    <row r="65387" x14ac:dyDescent="0.2"/>
    <row r="65388" x14ac:dyDescent="0.2"/>
    <row r="65389" x14ac:dyDescent="0.2"/>
    <row r="65390" x14ac:dyDescent="0.2"/>
    <row r="65391" x14ac:dyDescent="0.2"/>
    <row r="65392" x14ac:dyDescent="0.2"/>
    <row r="65393" x14ac:dyDescent="0.2"/>
    <row r="65394" x14ac:dyDescent="0.2"/>
    <row r="65395" x14ac:dyDescent="0.2"/>
    <row r="65396" x14ac:dyDescent="0.2"/>
    <row r="65397" x14ac:dyDescent="0.2"/>
    <row r="65398" x14ac:dyDescent="0.2"/>
    <row r="65399" x14ac:dyDescent="0.2"/>
    <row r="65400" x14ac:dyDescent="0.2"/>
    <row r="65401" x14ac:dyDescent="0.2"/>
    <row r="65402" x14ac:dyDescent="0.2"/>
    <row r="65403" x14ac:dyDescent="0.2"/>
    <row r="65404" x14ac:dyDescent="0.2"/>
    <row r="65405" x14ac:dyDescent="0.2"/>
    <row r="65406" x14ac:dyDescent="0.2"/>
    <row r="65407" x14ac:dyDescent="0.2"/>
    <row r="65408" x14ac:dyDescent="0.2"/>
    <row r="65409" x14ac:dyDescent="0.2"/>
    <row r="65410" x14ac:dyDescent="0.2"/>
    <row r="65411" x14ac:dyDescent="0.2"/>
    <row r="65412" x14ac:dyDescent="0.2"/>
    <row r="65413" x14ac:dyDescent="0.2"/>
    <row r="65414" x14ac:dyDescent="0.2"/>
    <row r="65415" x14ac:dyDescent="0.2"/>
    <row r="65416" x14ac:dyDescent="0.2"/>
    <row r="65417" x14ac:dyDescent="0.2"/>
    <row r="65418" x14ac:dyDescent="0.2"/>
    <row r="65419" x14ac:dyDescent="0.2"/>
    <row r="65420" x14ac:dyDescent="0.2"/>
    <row r="65421" x14ac:dyDescent="0.2"/>
    <row r="65422" x14ac:dyDescent="0.2"/>
    <row r="65423" x14ac:dyDescent="0.2"/>
    <row r="65424" x14ac:dyDescent="0.2"/>
    <row r="65425" x14ac:dyDescent="0.2"/>
    <row r="65426" x14ac:dyDescent="0.2"/>
    <row r="65427" x14ac:dyDescent="0.2"/>
    <row r="65428" x14ac:dyDescent="0.2"/>
    <row r="65429" x14ac:dyDescent="0.2"/>
    <row r="65430" x14ac:dyDescent="0.2"/>
    <row r="65431" x14ac:dyDescent="0.2"/>
    <row r="65432" x14ac:dyDescent="0.2"/>
    <row r="65433" x14ac:dyDescent="0.2"/>
    <row r="65434" x14ac:dyDescent="0.2"/>
    <row r="65435" x14ac:dyDescent="0.2"/>
    <row r="65436" x14ac:dyDescent="0.2"/>
    <row r="65437" x14ac:dyDescent="0.2"/>
    <row r="65438" x14ac:dyDescent="0.2"/>
    <row r="65439" x14ac:dyDescent="0.2"/>
    <row r="65440" x14ac:dyDescent="0.2"/>
    <row r="65441" x14ac:dyDescent="0.2"/>
    <row r="65442" x14ac:dyDescent="0.2"/>
    <row r="65443" x14ac:dyDescent="0.2"/>
    <row r="65444" x14ac:dyDescent="0.2"/>
    <row r="65445" x14ac:dyDescent="0.2"/>
    <row r="65446" x14ac:dyDescent="0.2"/>
    <row r="65447" x14ac:dyDescent="0.2"/>
    <row r="65448" x14ac:dyDescent="0.2"/>
    <row r="65449" x14ac:dyDescent="0.2"/>
    <row r="65450" x14ac:dyDescent="0.2"/>
    <row r="65451" x14ac:dyDescent="0.2"/>
    <row r="65452" x14ac:dyDescent="0.2"/>
    <row r="65453" x14ac:dyDescent="0.2"/>
    <row r="65454" x14ac:dyDescent="0.2"/>
    <row r="65455" x14ac:dyDescent="0.2"/>
    <row r="65456" x14ac:dyDescent="0.2"/>
    <row r="65457" x14ac:dyDescent="0.2"/>
    <row r="65458" x14ac:dyDescent="0.2"/>
    <row r="65459" x14ac:dyDescent="0.2"/>
    <row r="65460" x14ac:dyDescent="0.2"/>
    <row r="65461" x14ac:dyDescent="0.2"/>
    <row r="65462" x14ac:dyDescent="0.2"/>
    <row r="65463" x14ac:dyDescent="0.2"/>
    <row r="65464" x14ac:dyDescent="0.2"/>
    <row r="65465" x14ac:dyDescent="0.2"/>
    <row r="65466" x14ac:dyDescent="0.2"/>
    <row r="65467" x14ac:dyDescent="0.2"/>
    <row r="65468" x14ac:dyDescent="0.2"/>
    <row r="65469" x14ac:dyDescent="0.2"/>
    <row r="65470" x14ac:dyDescent="0.2"/>
    <row r="65471" x14ac:dyDescent="0.2"/>
    <row r="65472" x14ac:dyDescent="0.2"/>
    <row r="65473" x14ac:dyDescent="0.2"/>
    <row r="65474" x14ac:dyDescent="0.2"/>
    <row r="65475" x14ac:dyDescent="0.2"/>
    <row r="65476" x14ac:dyDescent="0.2"/>
    <row r="65477" x14ac:dyDescent="0.2"/>
    <row r="65478" x14ac:dyDescent="0.2"/>
    <row r="65479" x14ac:dyDescent="0.2"/>
    <row r="65480" x14ac:dyDescent="0.2"/>
    <row r="65481" x14ac:dyDescent="0.2"/>
    <row r="65482" x14ac:dyDescent="0.2"/>
    <row r="65483" x14ac:dyDescent="0.2"/>
    <row r="65484" x14ac:dyDescent="0.2"/>
    <row r="65485" x14ac:dyDescent="0.2"/>
    <row r="65486" x14ac:dyDescent="0.2"/>
    <row r="65487" x14ac:dyDescent="0.2"/>
    <row r="65488" x14ac:dyDescent="0.2"/>
    <row r="65489" x14ac:dyDescent="0.2"/>
    <row r="65490" x14ac:dyDescent="0.2"/>
    <row r="65491" x14ac:dyDescent="0.2"/>
    <row r="65492" x14ac:dyDescent="0.2"/>
    <row r="65493" x14ac:dyDescent="0.2"/>
    <row r="65494" x14ac:dyDescent="0.2"/>
    <row r="65495" x14ac:dyDescent="0.2"/>
    <row r="65496" x14ac:dyDescent="0.2"/>
    <row r="65497" x14ac:dyDescent="0.2"/>
    <row r="65498" x14ac:dyDescent="0.2"/>
    <row r="65499"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row r="65537" x14ac:dyDescent="0.2"/>
    <row r="65538" x14ac:dyDescent="0.2"/>
    <row r="65539" x14ac:dyDescent="0.2"/>
    <row r="65540" x14ac:dyDescent="0.2"/>
    <row r="65541" x14ac:dyDescent="0.2"/>
    <row r="65542" x14ac:dyDescent="0.2"/>
    <row r="65543" x14ac:dyDescent="0.2"/>
    <row r="65544" x14ac:dyDescent="0.2"/>
  </sheetData>
  <sheetProtection algorithmName="SHA-512" hashValue="KVeK2DXZuJ6P/zTNjsjrUPAGCU+7tVtR9+GBbjZenQQNHxMIZyaAlc9STlNOzvGeP8oeFjqDEVRsA+fnqwlvmg==" saltValue="EmmYZEK7VMbKqml1VkgrLg==" spinCount="100000" sheet="1" scenarios="1" selectLockedCells="1"/>
  <mergeCells count="327">
    <mergeCell ref="AE54:AK54"/>
    <mergeCell ref="AE53:AK53"/>
    <mergeCell ref="AE58:AK58"/>
    <mergeCell ref="AE57:AK57"/>
    <mergeCell ref="AE56:AK56"/>
    <mergeCell ref="AE55:AK55"/>
    <mergeCell ref="D14:F14"/>
    <mergeCell ref="G13:AG13"/>
    <mergeCell ref="G14:AG14"/>
    <mergeCell ref="Y18:AG18"/>
    <mergeCell ref="U44:AG44"/>
    <mergeCell ref="R41:T41"/>
    <mergeCell ref="P42:Q42"/>
    <mergeCell ref="R42:T42"/>
    <mergeCell ref="P44:Q44"/>
    <mergeCell ref="R44:T44"/>
    <mergeCell ref="B44:D44"/>
    <mergeCell ref="B40:T40"/>
    <mergeCell ref="P41:Q41"/>
    <mergeCell ref="U39:AB39"/>
    <mergeCell ref="U40:AB40"/>
    <mergeCell ref="B29:H29"/>
    <mergeCell ref="AC39:AF39"/>
    <mergeCell ref="U41:AB41"/>
    <mergeCell ref="H4:Q4"/>
    <mergeCell ref="G20:K20"/>
    <mergeCell ref="L20:P20"/>
    <mergeCell ref="D15:H15"/>
    <mergeCell ref="U27:X27"/>
    <mergeCell ref="Y27:Z27"/>
    <mergeCell ref="AA27:AB27"/>
    <mergeCell ref="AC27:AF27"/>
    <mergeCell ref="E9:W10"/>
    <mergeCell ref="E8:R8"/>
    <mergeCell ref="Q27:R27"/>
    <mergeCell ref="S27:T27"/>
    <mergeCell ref="L21:P21"/>
    <mergeCell ref="Q21:R21"/>
    <mergeCell ref="S21:T21"/>
    <mergeCell ref="U21:X21"/>
    <mergeCell ref="Y21:Z21"/>
    <mergeCell ref="AA20:AB20"/>
    <mergeCell ref="AA21:AB21"/>
    <mergeCell ref="AC20:AF20"/>
    <mergeCell ref="D17:F17"/>
    <mergeCell ref="G17:AG17"/>
    <mergeCell ref="D18:F18"/>
    <mergeCell ref="G18:M18"/>
    <mergeCell ref="U42:AB42"/>
    <mergeCell ref="U43:AB43"/>
    <mergeCell ref="AC40:AF40"/>
    <mergeCell ref="AC42:AF42"/>
    <mergeCell ref="AC41:AF41"/>
    <mergeCell ref="B38:C38"/>
    <mergeCell ref="B102:AG102"/>
    <mergeCell ref="B64:J64"/>
    <mergeCell ref="K64:AG64"/>
    <mergeCell ref="B77:AG77"/>
    <mergeCell ref="B60:AG60"/>
    <mergeCell ref="B61:AG61"/>
    <mergeCell ref="B62:AG62"/>
    <mergeCell ref="B65:AG65"/>
    <mergeCell ref="B66:AG66"/>
    <mergeCell ref="B68:AG68"/>
    <mergeCell ref="B69:AG69"/>
    <mergeCell ref="B71:AG71"/>
    <mergeCell ref="B72:AG72"/>
    <mergeCell ref="B74:AG74"/>
    <mergeCell ref="B76:AG76"/>
    <mergeCell ref="B63:AG63"/>
    <mergeCell ref="B98:AG98"/>
    <mergeCell ref="B93:AG93"/>
    <mergeCell ref="B96:AG96"/>
    <mergeCell ref="B97:AG97"/>
    <mergeCell ref="A52:AG52"/>
    <mergeCell ref="B53:B58"/>
    <mergeCell ref="C53:E53"/>
    <mergeCell ref="F53:H53"/>
    <mergeCell ref="B103:AG103"/>
    <mergeCell ref="B104:AG104"/>
    <mergeCell ref="B105:AG105"/>
    <mergeCell ref="B80:AG80"/>
    <mergeCell ref="B81:AG81"/>
    <mergeCell ref="B82:AG82"/>
    <mergeCell ref="B83:AG83"/>
    <mergeCell ref="B84:AG84"/>
    <mergeCell ref="B85:AG85"/>
    <mergeCell ref="K55:R55"/>
    <mergeCell ref="S55:X55"/>
    <mergeCell ref="Y55:AD55"/>
    <mergeCell ref="C56:E56"/>
    <mergeCell ref="F56:H56"/>
    <mergeCell ref="C58:E58"/>
    <mergeCell ref="F58:H58"/>
    <mergeCell ref="I58:J58"/>
    <mergeCell ref="K58:R58"/>
    <mergeCell ref="E7:R7"/>
    <mergeCell ref="F30:T30"/>
    <mergeCell ref="E41:N41"/>
    <mergeCell ref="E44:N44"/>
    <mergeCell ref="B42:D42"/>
    <mergeCell ref="E42:N42"/>
    <mergeCell ref="B78:AG78"/>
    <mergeCell ref="B75:AG75"/>
    <mergeCell ref="B79:AG79"/>
    <mergeCell ref="B73:AG73"/>
    <mergeCell ref="B70:AG70"/>
    <mergeCell ref="I53:J53"/>
    <mergeCell ref="K53:R53"/>
    <mergeCell ref="S53:X53"/>
    <mergeCell ref="Y53:AD53"/>
    <mergeCell ref="C54:E54"/>
    <mergeCell ref="F54:H54"/>
    <mergeCell ref="I54:J54"/>
    <mergeCell ref="K54:R54"/>
    <mergeCell ref="S54:X54"/>
    <mergeCell ref="Y54:AD54"/>
    <mergeCell ref="C55:E55"/>
    <mergeCell ref="F55:H55"/>
    <mergeCell ref="I55:J55"/>
    <mergeCell ref="B46:B51"/>
    <mergeCell ref="C46:E46"/>
    <mergeCell ref="F46:H46"/>
    <mergeCell ref="I46:J46"/>
    <mergeCell ref="K46:P46"/>
    <mergeCell ref="Q46:U46"/>
    <mergeCell ref="V46:W46"/>
    <mergeCell ref="X46:AB46"/>
    <mergeCell ref="AC46:AD46"/>
    <mergeCell ref="C48:E48"/>
    <mergeCell ref="F48:H48"/>
    <mergeCell ref="I48:J48"/>
    <mergeCell ref="K48:P48"/>
    <mergeCell ref="C51:E51"/>
    <mergeCell ref="F51:H51"/>
    <mergeCell ref="I51:J51"/>
    <mergeCell ref="K51:P51"/>
    <mergeCell ref="Q51:U51"/>
    <mergeCell ref="V51:W51"/>
    <mergeCell ref="X51:AB51"/>
    <mergeCell ref="AC51:AD51"/>
    <mergeCell ref="K49:P49"/>
    <mergeCell ref="Q49:U49"/>
    <mergeCell ref="V49:W49"/>
    <mergeCell ref="AE46:AG46"/>
    <mergeCell ref="C47:E47"/>
    <mergeCell ref="F47:H47"/>
    <mergeCell ref="I47:J47"/>
    <mergeCell ref="K47:P47"/>
    <mergeCell ref="Q47:U47"/>
    <mergeCell ref="V47:W47"/>
    <mergeCell ref="X47:AB47"/>
    <mergeCell ref="AC47:AD47"/>
    <mergeCell ref="AE47:AG47"/>
    <mergeCell ref="S58:X58"/>
    <mergeCell ref="Y58:AD58"/>
    <mergeCell ref="C59:E59"/>
    <mergeCell ref="F59:Y59"/>
    <mergeCell ref="Z59:AA59"/>
    <mergeCell ref="AB59:AD59"/>
    <mergeCell ref="AE59:AG59"/>
    <mergeCell ref="I56:J56"/>
    <mergeCell ref="K56:R56"/>
    <mergeCell ref="S56:X56"/>
    <mergeCell ref="Y56:AD56"/>
    <mergeCell ref="C57:E57"/>
    <mergeCell ref="F57:H57"/>
    <mergeCell ref="I57:J57"/>
    <mergeCell ref="K57:R57"/>
    <mergeCell ref="S57:X57"/>
    <mergeCell ref="Y57:AD57"/>
    <mergeCell ref="AE51:AG51"/>
    <mergeCell ref="Q48:U48"/>
    <mergeCell ref="V48:W48"/>
    <mergeCell ref="X48:AB48"/>
    <mergeCell ref="AC48:AD48"/>
    <mergeCell ref="AE48:AG48"/>
    <mergeCell ref="C49:E49"/>
    <mergeCell ref="F49:H49"/>
    <mergeCell ref="I49:J49"/>
    <mergeCell ref="X49:AB49"/>
    <mergeCell ref="AC49:AD49"/>
    <mergeCell ref="AE49:AG49"/>
    <mergeCell ref="C50:E50"/>
    <mergeCell ref="F50:H50"/>
    <mergeCell ref="I50:J50"/>
    <mergeCell ref="K50:P50"/>
    <mergeCell ref="Q50:U50"/>
    <mergeCell ref="V50:W50"/>
    <mergeCell ref="X50:AB50"/>
    <mergeCell ref="AC50:AD50"/>
    <mergeCell ref="AE50:AG50"/>
    <mergeCell ref="D38:E38"/>
    <mergeCell ref="F38:T38"/>
    <mergeCell ref="U38:X38"/>
    <mergeCell ref="Y38:Z38"/>
    <mergeCell ref="AA38:AB38"/>
    <mergeCell ref="B41:D41"/>
    <mergeCell ref="B39:T39"/>
    <mergeCell ref="B36:C36"/>
    <mergeCell ref="D36:E36"/>
    <mergeCell ref="F36:T36"/>
    <mergeCell ref="U36:X36"/>
    <mergeCell ref="Y36:Z36"/>
    <mergeCell ref="AA36:AB36"/>
    <mergeCell ref="B37:C37"/>
    <mergeCell ref="D37:E37"/>
    <mergeCell ref="F37:T37"/>
    <mergeCell ref="U37:X37"/>
    <mergeCell ref="Y37:Z37"/>
    <mergeCell ref="AA37:AB37"/>
    <mergeCell ref="B34:C34"/>
    <mergeCell ref="D34:E34"/>
    <mergeCell ref="F34:T34"/>
    <mergeCell ref="U34:X34"/>
    <mergeCell ref="Y34:Z34"/>
    <mergeCell ref="AA34:AB34"/>
    <mergeCell ref="B35:C35"/>
    <mergeCell ref="D35:E35"/>
    <mergeCell ref="F35:T35"/>
    <mergeCell ref="U35:X35"/>
    <mergeCell ref="Y35:Z35"/>
    <mergeCell ref="AA35:AB35"/>
    <mergeCell ref="Y31:Z31"/>
    <mergeCell ref="AA31:AB31"/>
    <mergeCell ref="B32:C32"/>
    <mergeCell ref="D32:E32"/>
    <mergeCell ref="F32:T32"/>
    <mergeCell ref="U32:X32"/>
    <mergeCell ref="Y32:Z32"/>
    <mergeCell ref="AA32:AB32"/>
    <mergeCell ref="B33:C33"/>
    <mergeCell ref="D33:E33"/>
    <mergeCell ref="F33:T33"/>
    <mergeCell ref="U33:X33"/>
    <mergeCell ref="Y33:Z33"/>
    <mergeCell ref="AA33:AB33"/>
    <mergeCell ref="B19:G19"/>
    <mergeCell ref="AC21:AF21"/>
    <mergeCell ref="C24:D24"/>
    <mergeCell ref="E24:F24"/>
    <mergeCell ref="G24:K24"/>
    <mergeCell ref="L24:P24"/>
    <mergeCell ref="Q24:R24"/>
    <mergeCell ref="S24:T24"/>
    <mergeCell ref="U24:X24"/>
    <mergeCell ref="Y24:Z24"/>
    <mergeCell ref="AA24:AB24"/>
    <mergeCell ref="AC24:AF24"/>
    <mergeCell ref="B21:B22"/>
    <mergeCell ref="K19:AG19"/>
    <mergeCell ref="C20:D20"/>
    <mergeCell ref="C21:D21"/>
    <mergeCell ref="E20:F20"/>
    <mergeCell ref="E21:F21"/>
    <mergeCell ref="Q20:R20"/>
    <mergeCell ref="S20:T20"/>
    <mergeCell ref="U20:X20"/>
    <mergeCell ref="Y20:Z20"/>
    <mergeCell ref="G21:K21"/>
    <mergeCell ref="G22:AF22"/>
    <mergeCell ref="G25:AF25"/>
    <mergeCell ref="G28:AF28"/>
    <mergeCell ref="C22:F22"/>
    <mergeCell ref="C25:F25"/>
    <mergeCell ref="C28:F28"/>
    <mergeCell ref="U30:X30"/>
    <mergeCell ref="Y30:Z30"/>
    <mergeCell ref="AA30:AB30"/>
    <mergeCell ref="AC30:AF30"/>
    <mergeCell ref="B30:C30"/>
    <mergeCell ref="D30:E30"/>
    <mergeCell ref="B24:B25"/>
    <mergeCell ref="B27:B28"/>
    <mergeCell ref="C27:D27"/>
    <mergeCell ref="E27:F27"/>
    <mergeCell ref="G27:K27"/>
    <mergeCell ref="L27:P27"/>
    <mergeCell ref="I29:AG29"/>
    <mergeCell ref="X5:AG5"/>
    <mergeCell ref="B6:AG6"/>
    <mergeCell ref="B86:AG86"/>
    <mergeCell ref="B88:AG88"/>
    <mergeCell ref="B90:AG90"/>
    <mergeCell ref="B92:AG92"/>
    <mergeCell ref="B94:AG94"/>
    <mergeCell ref="B7:D7"/>
    <mergeCell ref="B9:D10"/>
    <mergeCell ref="B11:AG11"/>
    <mergeCell ref="B12:C12"/>
    <mergeCell ref="S7:AG7"/>
    <mergeCell ref="S8:U8"/>
    <mergeCell ref="V8:AG8"/>
    <mergeCell ref="X9:AB9"/>
    <mergeCell ref="AC9:AG10"/>
    <mergeCell ref="X10:AB10"/>
    <mergeCell ref="D13:F13"/>
    <mergeCell ref="N18:T18"/>
    <mergeCell ref="U18:X18"/>
    <mergeCell ref="B13:C18"/>
    <mergeCell ref="D12:F12"/>
    <mergeCell ref="O12:T12"/>
    <mergeCell ref="AC12:AG12"/>
    <mergeCell ref="A60:A97"/>
    <mergeCell ref="D16:H16"/>
    <mergeCell ref="I16:AG16"/>
    <mergeCell ref="B99:AG99"/>
    <mergeCell ref="B100:AG100"/>
    <mergeCell ref="B101:AG101"/>
    <mergeCell ref="D1:AG1"/>
    <mergeCell ref="AC31:AF31"/>
    <mergeCell ref="AC32:AF32"/>
    <mergeCell ref="AC33:AF33"/>
    <mergeCell ref="AC34:AF34"/>
    <mergeCell ref="AC35:AF35"/>
    <mergeCell ref="AC36:AF36"/>
    <mergeCell ref="AC37:AF37"/>
    <mergeCell ref="AC38:AF38"/>
    <mergeCell ref="B31:C31"/>
    <mergeCell ref="D31:E31"/>
    <mergeCell ref="F31:T31"/>
    <mergeCell ref="U31:X31"/>
    <mergeCell ref="B95:I95"/>
    <mergeCell ref="J95:AG95"/>
    <mergeCell ref="B87:AG87"/>
    <mergeCell ref="B89:AG89"/>
    <mergeCell ref="B91:AG91"/>
  </mergeCells>
  <phoneticPr fontId="0" type="noConversion"/>
  <conditionalFormatting sqref="B12:AG12">
    <cfRule type="expression" dxfId="3" priority="22" stopIfTrue="1">
      <formula>OR(LEN($G$13)&gt;0,LEN($I$15)&gt;0,LEN($I$16)&gt;0,LEN($G$17)&gt;0,LEN($G$18)&gt;0)</formula>
    </cfRule>
  </conditionalFormatting>
  <conditionalFormatting sqref="F59:Y59">
    <cfRule type="expression" dxfId="2" priority="4" stopIfTrue="1">
      <formula>$F$51=" DOES NOT AGREE WITH AMOUNT PAYABLE"</formula>
    </cfRule>
    <cfRule type="expression" dxfId="1" priority="5" stopIfTrue="1">
      <formula>$C$51=0</formula>
    </cfRule>
  </conditionalFormatting>
  <conditionalFormatting sqref="B15:AG17 B13:D14 G13:G14 B18:Y18">
    <cfRule type="expression" dxfId="0" priority="3" stopIfTrue="1">
      <formula>LEN($G$12)&gt;0</formula>
    </cfRule>
  </conditionalFormatting>
  <dataValidations xWindow="735" yWindow="508" count="43">
    <dataValidation type="whole" allowBlank="1" showInputMessage="1" showErrorMessage="1" errorTitle="Error!" error="Please input a single number between 0 and 9 inclusive" sqref="J12:K12">
      <formula1>0</formula1>
      <formula2>9</formula2>
    </dataValidation>
    <dataValidation type="textLength" allowBlank="1" showInputMessage="1" showErrorMessage="1" errorTitle="Error!" error="Please input only 1 character (letter or number) in each box" sqref="I15:T15 V15:AG15">
      <formula1>0</formula1>
      <formula2>1</formula2>
    </dataValidation>
    <dataValidation type="date" allowBlank="1" showInputMessage="1" showErrorMessage="1" errorTitle="Error!" error="Please input a valid date." prompt="Input the date of travel - if it is a return journey, then provide the date of the outward leg." sqref="C21 C27 C24">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P24 P27">
      <formula1>1</formula1>
      <formula2>73415</formula2>
    </dataValidation>
    <dataValidation type="date" allowBlank="1" showInputMessage="1" showErrorMessage="1" errorTitle="Error!" error="Please input a valid date." prompt="Input the date the expense was incurred - if expenses are claimed for a period of time, input the start date here." sqref="B34:E34">
      <formula1>1</formula1>
      <formula2>73415</formula2>
    </dataValidation>
    <dataValidation allowBlank="1" showInputMessage="1" showErrorMessage="1" errorTitle="Error!" error="Please input a valid date." sqref="U34:X34 U38:X38 U37:X37 U36:X36 U35:X35"/>
    <dataValidation type="date" allowBlank="1" showInputMessage="1" showErrorMessage="1" errorTitle="Error!" error="Please input a valid date." sqref="B23:L23 B35:E38">
      <formula1>1</formula1>
      <formula2>73415</formula2>
    </dataValidation>
    <dataValidation allowBlank="1" showInputMessage="1" showErrorMessage="1" prompt="Input the total amount, including any VAT, to be charged against each General Ledger code combination." sqref="C50 F50:H50 C47:E47"/>
    <dataValidation allowBlank="1" showInputMessage="1" showErrorMessage="1" prompt="Input the total amount, including any VAT, to be charged against each Grant / Project code combination." sqref="C57:H57 C54:E54"/>
    <dataValidation allowBlank="1" showInputMessage="1" showErrorMessage="1" prompt="Please indicate non employees by entering “none” or “n/a” in the relevant section – or where the claimant is a student please denote as “Student”." sqref="AC9:AG10"/>
    <dataValidation allowBlank="1" showInputMessage="1" showErrorMessage="1" prompt="If the Oracle code is known, then specify it here; otherwise leave this field blank." sqref="H4"/>
    <dataValidation allowBlank="1" showInputMessage="1" errorTitle="Error!" prompt="If the Oracle code is known, then specify it here; otherwise leave this field blank." sqref="R4:AG4"/>
    <dataValidation allowBlank="1" showInputMessage="1" showErrorMessage="1" prompt="Specify name and address details of the receiving bank (if known)." sqref="G17:AG17"/>
    <dataValidation allowBlank="1" showInputMessage="1" showErrorMessage="1" prompt="Input the VAT element only for each line to be charged." sqref="F54:H54 F47:H47"/>
    <dataValidation allowBlank="1" showInputMessage="1" showErrorMessage="1" prompt="Input the e-mail address - if known - of the person who is to receive the advance. If the payment is made electronically then the payee will receive e-mail notification if this field is completed." sqref="V8:AG8"/>
    <dataValidation allowBlank="1" showInputMessage="1" showErrorMessage="1" prompt="If the payee has a UK bank account, we will make electronic payment to this account - please specify the bank account number in these fields, if known." sqref="U12"/>
    <dataValidation allowBlank="1" showInputMessage="1" showErrorMessage="1" prompt="If the payee has a UK bank account, we will make electronic payment to this account - please specify the bank sort code in these fields, if known." sqref="G12"/>
    <dataValidation allowBlank="1" showInputMessage="1" showErrorMessage="1" prompt="Input the name of the person or organization to be paid." sqref="E8 S8"/>
    <dataValidation allowBlank="1" showInputMessage="1" showErrorMessage="1" prompt="Input the address to which postal payment advice documents should be sent. If the payment is for an individual associated with the University then this should normally be their departmental or college address." sqref="E9"/>
    <dataValidation allowBlank="1" showInputMessage="1" showErrorMessage="1" prompt="Input Grants / Projects coding details." sqref="K54:R54"/>
    <dataValidation type="textLength" operator="equal" allowBlank="1" showInputMessage="1" showErrorMessage="1" error="Cost centre must be 6 characters" prompt="Input General Ledger coding details which must be 6 characters" sqref="K47:P47">
      <formula1>6</formula1>
    </dataValidation>
    <dataValidation type="list" allowBlank="1" showInputMessage="1" showErrorMessage="1" prompt="Use the drop down list to select the applicable VAT code - details of the VAT codes are shown in section 9 of the notes below." sqref="I47:J47">
      <formula1>rngVATCodes</formula1>
    </dataValidation>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 sqref="AA21:AB21"/>
    <dataValidation allowBlank="1" showInputMessage="1" showErrorMessage="1" prompt="Enter the name on the bank account (if known)" sqref="I16:AG16"/>
    <dataValidation type="textLength" operator="equal" allowBlank="1" showInputMessage="1" showErrorMessage="1" error="Source of Funds must be 5 characters" prompt="Please enter the Source of Funds which must be 5 characters long" sqref="X47:AB47">
      <formula1>5</formula1>
    </dataValidation>
    <dataValidation type="textLength" operator="equal" allowBlank="1" showErrorMessage="1" error="Source of Funds must be 5 characters" prompt="Please enter the source of funds which must be 5 characters long" sqref="X48:AB51">
      <formula1>5</formula1>
    </dataValidation>
    <dataValidation type="list" allowBlank="1" showErrorMessage="1" prompt="Use the drop down list to select the applicable VAT code - details of the VAT codes are shown in section 9 of the notes below." sqref="I48:J51 I54:J58">
      <formula1>rngVATCodes</formula1>
    </dataValidation>
    <dataValidation type="list" allowBlank="1" showInputMessage="1" showErrorMessage="1" prompt="Please select from the expenditure type listed." sqref="Y54:AD54">
      <formula1>rngExpType</formula1>
    </dataValidation>
    <dataValidation type="list" allowBlank="1" showErrorMessage="1" prompt="Please select from the expenditure type listed." sqref="Y55:AD58">
      <formula1>rngExpType</formula1>
    </dataValidation>
    <dataValidation type="list" allowBlank="1" showInputMessage="1" showErrorMessage="1" prompt="Please select the organisation from the list" sqref="AE54">
      <formula1>rngExpOrg</formula1>
    </dataValidation>
    <dataValidation type="list" allowBlank="1" showErrorMessage="1" prompt="Please select the organisation from the list" sqref="AE55:AE58">
      <formula1>rngExpOrg</formula1>
    </dataValidation>
    <dataValidation type="textLength" operator="equal" allowBlank="1" showInputMessage="1" showErrorMessage="1" error="Natural Account must be 5 characters" prompt="Enter the Natural Account code which must be 5 characters" sqref="Q47:U47">
      <formula1>5</formula1>
    </dataValidation>
    <dataValidation type="textLength" operator="equal" allowBlank="1" showErrorMessage="1" error="Natural Account must be 5 characters" prompt="Enter the natural account number which must be 6 characters" sqref="Q48:U51">
      <formula1>5</formula1>
    </dataValidation>
    <dataValidation type="textLength" operator="equal" allowBlank="1" showErrorMessage="1" error="Cost centre must be 6 characters" prompt="Input General Ledger coding details which must be 6 characters" sqref="K48:P51">
      <formula1>6</formula1>
    </dataValidation>
    <dataValidation type="textLength" operator="equal" allowBlank="1" showInputMessage="1" showErrorMessage="1" error="Activity code must be 2 digits" prompt="Input the Activity code which must be 2 digits" sqref="V47:W47">
      <formula1>2</formula1>
    </dataValidation>
    <dataValidation type="textLength" operator="equal" allowBlank="1" showErrorMessage="1" error="Activity code must be 2 digits" prompt="Input the Activity code which must be 2 digits" sqref="V48:W51">
      <formula1>2</formula1>
    </dataValidation>
    <dataValidation type="textLength" operator="equal" allowBlank="1" showInputMessage="1" showErrorMessage="1" error="Organisation code must be 2 characters" prompt="Please enter the Organisation code which must be 2 characters" sqref="AC47:AD47">
      <formula1>2</formula1>
    </dataValidation>
    <dataValidation type="textLength" operator="equal" allowBlank="1" showErrorMessage="1" error="Organisation code must be 2 characters" prompt="Enter the organisation which must be 2 characters" sqref="AC48:AD51">
      <formula1>2</formula1>
    </dataValidation>
    <dataValidation allowBlank="1" showInputMessage="1" showErrorMessage="1" prompt="If the payee has a bank account outside the UK, we will make electronic payment to this account - please specify the SWIFT code if known." sqref="G14"/>
    <dataValidation type="textLength" operator="lessThanOrEqual" allowBlank="1" showInputMessage="1" showErrorMessage="1" error="The maximum length of the IBAN code is 31 Characters" prompt="If the payee has a bank account outside the UK, we will make electronic payment to this account - please specify the IBAN (international bank) code if appropriate. The maximum allowable length is 31 characters" sqref="G13:AG13">
      <formula1>31</formula1>
    </dataValidation>
    <dataValidation type="list" allowBlank="1" showInputMessage="1" showErrorMessage="1" prompt="Please select the country of the destination bank. This will populate the first part of the routing number" sqref="G18:M18">
      <formula1>rngCountry</formula1>
    </dataValidation>
    <dataValidation type="list" allowBlank="1" showInputMessage="1" showErrorMessage="1" sqref="Y21:Z21 Y24:Z24 Y27:Z27 Y31:Z38">
      <formula1>rngCurrCode</formula1>
    </dataValidation>
    <dataValidation type="list" allowBlank="1" showInputMessage="1" showErrorMessage="1" sqref="Q21:R21 Q24:R24 Q27:R27">
      <formula1>rngMeans</formula1>
    </dataValidation>
  </dataValidations>
  <hyperlinks>
    <hyperlink ref="B63" r:id="rId1"/>
    <hyperlink ref="K64" r:id="rId2"/>
    <hyperlink ref="B83" r:id="rId3"/>
    <hyperlink ref="B80" r:id="rId4"/>
    <hyperlink ref="B77" r:id="rId5"/>
  </hyperlinks>
  <pageMargins left="0.11811023622047245" right="0.11811023622047245" top="3.937007874015748E-2" bottom="3.937007874015748E-2" header="3.937007874015748E-2" footer="3.937007874015748E-2"/>
  <pageSetup paperSize="9" scale="68" fitToHeight="2" orientation="portrait" r:id="rId6"/>
  <headerFooter alignWithMargins="0"/>
  <rowBreaks count="1" manualBreakCount="1">
    <brk id="59"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W550"/>
  <sheetViews>
    <sheetView showGridLines="0" showRowColHeaders="0" workbookViewId="0">
      <selection activeCell="E33" sqref="E33:Q33"/>
    </sheetView>
  </sheetViews>
  <sheetFormatPr defaultColWidth="0" defaultRowHeight="12.75" zeroHeight="1" x14ac:dyDescent="0.2"/>
  <cols>
    <col min="1" max="150" width="0.85546875" style="1" customWidth="1"/>
    <col min="151" max="153" width="9.140625" style="1" hidden="1" customWidth="1"/>
    <col min="154" max="16384" width="0" style="1" hidden="1"/>
  </cols>
  <sheetData>
    <row r="1" spans="1:150" ht="5.0999999999999996" customHeight="1" x14ac:dyDescent="0.2">
      <c r="A1" s="120"/>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c r="CW1" s="120"/>
      <c r="CX1" s="120"/>
      <c r="CY1" s="120"/>
      <c r="CZ1" s="120"/>
      <c r="DA1" s="120"/>
      <c r="DB1" s="120"/>
      <c r="DC1" s="120"/>
      <c r="DD1" s="120"/>
      <c r="DE1" s="120"/>
      <c r="DF1" s="120"/>
      <c r="DG1" s="120"/>
      <c r="DH1" s="120"/>
      <c r="DI1" s="120"/>
      <c r="DJ1" s="120"/>
      <c r="DK1" s="120"/>
      <c r="DL1" s="120"/>
      <c r="DM1" s="120"/>
      <c r="DN1" s="120"/>
      <c r="DO1" s="120"/>
      <c r="DP1" s="120"/>
      <c r="DQ1" s="120"/>
      <c r="DR1" s="120"/>
      <c r="DS1" s="120"/>
      <c r="DT1" s="120"/>
      <c r="DU1" s="120"/>
      <c r="DV1" s="120"/>
      <c r="DW1" s="120"/>
      <c r="DX1" s="120"/>
      <c r="DY1" s="120"/>
      <c r="DZ1" s="120"/>
      <c r="EA1" s="120"/>
      <c r="EB1" s="120"/>
      <c r="EC1" s="120"/>
      <c r="ED1" s="120"/>
      <c r="EE1" s="120"/>
      <c r="EF1" s="120"/>
      <c r="EG1" s="120"/>
      <c r="EH1" s="120"/>
      <c r="EI1" s="120"/>
      <c r="EJ1" s="120"/>
      <c r="EK1" s="120"/>
      <c r="EL1" s="120"/>
      <c r="EM1" s="120"/>
      <c r="EN1" s="120"/>
      <c r="EO1" s="120"/>
      <c r="EP1" s="120"/>
      <c r="EQ1" s="120"/>
      <c r="ER1" s="120"/>
      <c r="ES1" s="120"/>
      <c r="ET1" s="120"/>
    </row>
    <row r="2" spans="1:150" ht="5.0999999999999996" customHeight="1" x14ac:dyDescent="0.2">
      <c r="A2" s="120"/>
      <c r="B2" s="515" t="s">
        <v>0</v>
      </c>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c r="AS2" s="493"/>
      <c r="AT2" s="493"/>
      <c r="AU2" s="493"/>
      <c r="AV2" s="493"/>
      <c r="AW2" s="493"/>
      <c r="AX2" s="493"/>
      <c r="AY2" s="493"/>
      <c r="AZ2" s="493"/>
      <c r="BA2" s="493"/>
      <c r="BB2" s="493"/>
      <c r="BC2" s="493"/>
      <c r="BD2" s="493"/>
      <c r="BE2" s="493"/>
      <c r="BF2" s="493"/>
      <c r="BG2" s="493"/>
      <c r="BH2" s="493"/>
      <c r="BI2" s="493"/>
      <c r="BJ2" s="493"/>
      <c r="BK2" s="493"/>
      <c r="BL2" s="493"/>
      <c r="BM2" s="493"/>
      <c r="BN2" s="493"/>
      <c r="BO2" s="493"/>
      <c r="BP2" s="493"/>
      <c r="BQ2" s="493"/>
      <c r="BR2" s="493"/>
      <c r="BS2" s="493"/>
      <c r="BT2" s="493"/>
      <c r="BU2" s="493"/>
      <c r="BV2" s="493"/>
      <c r="BW2" s="493"/>
      <c r="BX2" s="493"/>
      <c r="BY2" s="493"/>
      <c r="BZ2" s="493"/>
      <c r="CA2" s="493"/>
      <c r="CB2" s="493"/>
      <c r="CC2" s="493"/>
      <c r="CD2" s="493"/>
      <c r="CE2" s="493"/>
      <c r="CF2" s="493"/>
      <c r="CG2" s="120"/>
      <c r="CH2" s="120"/>
      <c r="CI2" s="120"/>
      <c r="CJ2" s="120"/>
      <c r="CK2" s="120"/>
      <c r="CL2" s="120"/>
      <c r="CM2" s="120"/>
      <c r="CN2" s="120"/>
      <c r="CO2" s="120"/>
      <c r="CP2" s="120"/>
      <c r="CQ2" s="120"/>
      <c r="CR2" s="120"/>
      <c r="CS2" s="120"/>
      <c r="CT2" s="120"/>
      <c r="CU2" s="120"/>
      <c r="CV2" s="120"/>
      <c r="CW2" s="120"/>
      <c r="CX2" s="120"/>
      <c r="CY2" s="120"/>
      <c r="CZ2" s="120"/>
      <c r="DA2" s="120"/>
      <c r="DB2" s="120"/>
      <c r="DC2" s="120"/>
      <c r="DD2" s="120"/>
      <c r="DE2" s="120"/>
      <c r="DF2" s="120"/>
      <c r="DG2" s="120"/>
      <c r="DH2" s="120"/>
      <c r="DI2" s="120"/>
      <c r="DJ2" s="120"/>
      <c r="DK2" s="120"/>
      <c r="DL2" s="120"/>
      <c r="DM2" s="120"/>
      <c r="DN2" s="120"/>
      <c r="DO2" s="120"/>
      <c r="DP2" s="120"/>
      <c r="DQ2" s="120"/>
      <c r="DR2" s="120"/>
      <c r="DS2" s="120"/>
      <c r="DT2" s="120"/>
      <c r="DU2" s="120"/>
      <c r="DV2" s="120"/>
      <c r="DW2" s="120"/>
      <c r="DX2" s="120"/>
      <c r="DY2" s="120"/>
      <c r="DZ2" s="120"/>
      <c r="EA2" s="120"/>
      <c r="EB2" s="120"/>
      <c r="EC2" s="120"/>
      <c r="ED2" s="120"/>
      <c r="EE2" s="120"/>
      <c r="EF2" s="120"/>
      <c r="EG2" s="120"/>
      <c r="EH2" s="120"/>
      <c r="EI2" s="120"/>
      <c r="EJ2" s="120"/>
      <c r="EK2" s="120"/>
      <c r="EL2" s="120"/>
      <c r="EM2" s="120"/>
      <c r="EN2" s="120"/>
      <c r="EO2" s="120"/>
      <c r="EP2" s="120"/>
      <c r="EQ2" s="120"/>
      <c r="ER2" s="120"/>
      <c r="ES2" s="120"/>
      <c r="ET2" s="120"/>
    </row>
    <row r="3" spans="1:150" ht="5.0999999999999996" customHeight="1" x14ac:dyDescent="0.2">
      <c r="A3" s="120"/>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93"/>
      <c r="BD3" s="493"/>
      <c r="BE3" s="493"/>
      <c r="BF3" s="493"/>
      <c r="BG3" s="493"/>
      <c r="BH3" s="493"/>
      <c r="BI3" s="493"/>
      <c r="BJ3" s="493"/>
      <c r="BK3" s="493"/>
      <c r="BL3" s="493"/>
      <c r="BM3" s="493"/>
      <c r="BN3" s="493"/>
      <c r="BO3" s="493"/>
      <c r="BP3" s="493"/>
      <c r="BQ3" s="493"/>
      <c r="BR3" s="493"/>
      <c r="BS3" s="493"/>
      <c r="BT3" s="493"/>
      <c r="BU3" s="493"/>
      <c r="BV3" s="493"/>
      <c r="BW3" s="493"/>
      <c r="BX3" s="493"/>
      <c r="BY3" s="493"/>
      <c r="BZ3" s="493"/>
      <c r="CA3" s="493"/>
      <c r="CB3" s="493"/>
      <c r="CC3" s="493"/>
      <c r="CD3" s="493"/>
      <c r="CE3" s="493"/>
      <c r="CF3" s="493"/>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row>
    <row r="4" spans="1:150" ht="5.0999999999999996" customHeight="1" x14ac:dyDescent="0.2">
      <c r="A4" s="120"/>
      <c r="B4" s="493"/>
      <c r="C4" s="493"/>
      <c r="D4" s="493"/>
      <c r="E4" s="493"/>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c r="AZ4" s="493"/>
      <c r="BA4" s="493"/>
      <c r="BB4" s="493"/>
      <c r="BC4" s="493"/>
      <c r="BD4" s="493"/>
      <c r="BE4" s="493"/>
      <c r="BF4" s="493"/>
      <c r="BG4" s="493"/>
      <c r="BH4" s="493"/>
      <c r="BI4" s="493"/>
      <c r="BJ4" s="493"/>
      <c r="BK4" s="493"/>
      <c r="BL4" s="493"/>
      <c r="BM4" s="493"/>
      <c r="BN4" s="493"/>
      <c r="BO4" s="493"/>
      <c r="BP4" s="493"/>
      <c r="BQ4" s="493"/>
      <c r="BR4" s="493"/>
      <c r="BS4" s="493"/>
      <c r="BT4" s="493"/>
      <c r="BU4" s="493"/>
      <c r="BV4" s="493"/>
      <c r="BW4" s="493"/>
      <c r="BX4" s="493"/>
      <c r="BY4" s="493"/>
      <c r="BZ4" s="493"/>
      <c r="CA4" s="493"/>
      <c r="CB4" s="493"/>
      <c r="CC4" s="493"/>
      <c r="CD4" s="493"/>
      <c r="CE4" s="493"/>
      <c r="CF4" s="493"/>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row>
    <row r="5" spans="1:150" ht="5.0999999999999996" customHeight="1" x14ac:dyDescent="0.2">
      <c r="A5" s="120"/>
      <c r="B5" s="493"/>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493"/>
      <c r="BA5" s="493"/>
      <c r="BB5" s="493"/>
      <c r="BC5" s="493"/>
      <c r="BD5" s="493"/>
      <c r="BE5" s="493"/>
      <c r="BF5" s="493"/>
      <c r="BG5" s="493"/>
      <c r="BH5" s="493"/>
      <c r="BI5" s="493"/>
      <c r="BJ5" s="493"/>
      <c r="BK5" s="493"/>
      <c r="BL5" s="493"/>
      <c r="BM5" s="493"/>
      <c r="BN5" s="493"/>
      <c r="BO5" s="493"/>
      <c r="BP5" s="493"/>
      <c r="BQ5" s="493"/>
      <c r="BR5" s="493"/>
      <c r="BS5" s="493"/>
      <c r="BT5" s="493"/>
      <c r="BU5" s="493"/>
      <c r="BV5" s="493"/>
      <c r="BW5" s="493"/>
      <c r="BX5" s="493"/>
      <c r="BY5" s="493"/>
      <c r="BZ5" s="493"/>
      <c r="CA5" s="493"/>
      <c r="CB5" s="493"/>
      <c r="CC5" s="493"/>
      <c r="CD5" s="493"/>
      <c r="CE5" s="493"/>
      <c r="CF5" s="493"/>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row>
    <row r="6" spans="1:150" ht="5.0999999999999996" customHeight="1" x14ac:dyDescent="0.2">
      <c r="A6" s="120"/>
      <c r="B6" s="515" t="s">
        <v>983</v>
      </c>
      <c r="C6" s="493"/>
      <c r="D6" s="493"/>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c r="AZ6" s="493"/>
      <c r="BA6" s="493"/>
      <c r="BB6" s="493"/>
      <c r="BC6" s="493"/>
      <c r="BD6" s="493"/>
      <c r="BE6" s="493"/>
      <c r="BF6" s="493"/>
      <c r="BG6" s="493"/>
      <c r="BH6" s="493"/>
      <c r="BI6" s="493"/>
      <c r="BJ6" s="493"/>
      <c r="BK6" s="493"/>
      <c r="BL6" s="493"/>
      <c r="BM6" s="493"/>
      <c r="BN6" s="493"/>
      <c r="BO6" s="493"/>
      <c r="BP6" s="493"/>
      <c r="BQ6" s="493"/>
      <c r="BR6" s="493"/>
      <c r="BS6" s="493"/>
      <c r="BT6" s="493"/>
      <c r="BU6" s="493"/>
      <c r="BV6" s="493"/>
      <c r="BW6" s="493"/>
      <c r="BX6" s="493"/>
      <c r="BY6" s="493"/>
      <c r="BZ6" s="493"/>
      <c r="CA6" s="493"/>
      <c r="CB6" s="493"/>
      <c r="CC6" s="493"/>
      <c r="CD6" s="493"/>
      <c r="CE6" s="493"/>
      <c r="CF6" s="493"/>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row>
    <row r="7" spans="1:150" ht="5.0999999999999996" customHeight="1" x14ac:dyDescent="0.2">
      <c r="A7" s="120"/>
      <c r="B7" s="493"/>
      <c r="C7" s="493"/>
      <c r="D7" s="493"/>
      <c r="E7" s="493"/>
      <c r="F7" s="493"/>
      <c r="G7" s="493"/>
      <c r="H7" s="493"/>
      <c r="I7" s="493"/>
      <c r="J7" s="493"/>
      <c r="K7" s="493"/>
      <c r="L7" s="493"/>
      <c r="M7" s="493"/>
      <c r="N7" s="493"/>
      <c r="O7" s="493"/>
      <c r="P7" s="493"/>
      <c r="Q7" s="493"/>
      <c r="R7" s="493"/>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c r="AX7" s="493"/>
      <c r="AY7" s="493"/>
      <c r="AZ7" s="493"/>
      <c r="BA7" s="493"/>
      <c r="BB7" s="493"/>
      <c r="BC7" s="493"/>
      <c r="BD7" s="493"/>
      <c r="BE7" s="493"/>
      <c r="BF7" s="493"/>
      <c r="BG7" s="493"/>
      <c r="BH7" s="493"/>
      <c r="BI7" s="493"/>
      <c r="BJ7" s="493"/>
      <c r="BK7" s="493"/>
      <c r="BL7" s="493"/>
      <c r="BM7" s="493"/>
      <c r="BN7" s="493"/>
      <c r="BO7" s="493"/>
      <c r="BP7" s="493"/>
      <c r="BQ7" s="493"/>
      <c r="BR7" s="493"/>
      <c r="BS7" s="493"/>
      <c r="BT7" s="493"/>
      <c r="BU7" s="493"/>
      <c r="BV7" s="493"/>
      <c r="BW7" s="493"/>
      <c r="BX7" s="493"/>
      <c r="BY7" s="493"/>
      <c r="BZ7" s="493"/>
      <c r="CA7" s="493"/>
      <c r="CB7" s="493"/>
      <c r="CC7" s="493"/>
      <c r="CD7" s="493"/>
      <c r="CE7" s="493"/>
      <c r="CF7" s="493"/>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row>
    <row r="8" spans="1:150" ht="5.0999999999999996" customHeight="1" x14ac:dyDescent="0.2">
      <c r="A8" s="120"/>
      <c r="B8" s="493"/>
      <c r="C8" s="493"/>
      <c r="D8" s="493"/>
      <c r="E8" s="493"/>
      <c r="F8" s="493"/>
      <c r="G8" s="493"/>
      <c r="H8" s="493"/>
      <c r="I8" s="493"/>
      <c r="J8" s="493"/>
      <c r="K8" s="493"/>
      <c r="L8" s="493"/>
      <c r="M8" s="493"/>
      <c r="N8" s="493"/>
      <c r="O8" s="493"/>
      <c r="P8" s="493"/>
      <c r="Q8" s="493"/>
      <c r="R8" s="493"/>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c r="AX8" s="493"/>
      <c r="AY8" s="493"/>
      <c r="AZ8" s="493"/>
      <c r="BA8" s="493"/>
      <c r="BB8" s="493"/>
      <c r="BC8" s="493"/>
      <c r="BD8" s="493"/>
      <c r="BE8" s="493"/>
      <c r="BF8" s="493"/>
      <c r="BG8" s="493"/>
      <c r="BH8" s="493"/>
      <c r="BI8" s="493"/>
      <c r="BJ8" s="493"/>
      <c r="BK8" s="493"/>
      <c r="BL8" s="493"/>
      <c r="BM8" s="493"/>
      <c r="BN8" s="493"/>
      <c r="BO8" s="493"/>
      <c r="BP8" s="493"/>
      <c r="BQ8" s="493"/>
      <c r="BR8" s="493"/>
      <c r="BS8" s="493"/>
      <c r="BT8" s="493"/>
      <c r="BU8" s="493"/>
      <c r="BV8" s="493"/>
      <c r="BW8" s="493"/>
      <c r="BX8" s="493"/>
      <c r="BY8" s="493"/>
      <c r="BZ8" s="493"/>
      <c r="CA8" s="493"/>
      <c r="CB8" s="493"/>
      <c r="CC8" s="493"/>
      <c r="CD8" s="493"/>
      <c r="CE8" s="493"/>
      <c r="CF8" s="493"/>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row>
    <row r="9" spans="1:150" ht="5.0999999999999996" customHeight="1" x14ac:dyDescent="0.2">
      <c r="A9" s="120"/>
      <c r="B9" s="493"/>
      <c r="C9" s="493"/>
      <c r="D9" s="493"/>
      <c r="E9" s="493"/>
      <c r="F9" s="493"/>
      <c r="G9" s="493"/>
      <c r="H9" s="493"/>
      <c r="I9" s="493"/>
      <c r="J9" s="493"/>
      <c r="K9" s="493"/>
      <c r="L9" s="493"/>
      <c r="M9" s="493"/>
      <c r="N9" s="493"/>
      <c r="O9" s="493"/>
      <c r="P9" s="493"/>
      <c r="Q9" s="493"/>
      <c r="R9" s="493"/>
      <c r="S9" s="493"/>
      <c r="T9" s="493"/>
      <c r="U9" s="493"/>
      <c r="V9" s="493"/>
      <c r="W9" s="493"/>
      <c r="X9" s="493"/>
      <c r="Y9" s="493"/>
      <c r="Z9" s="493"/>
      <c r="AA9" s="493"/>
      <c r="AB9" s="493"/>
      <c r="AC9" s="493"/>
      <c r="AD9" s="493"/>
      <c r="AE9" s="493"/>
      <c r="AF9" s="493"/>
      <c r="AG9" s="493"/>
      <c r="AH9" s="493"/>
      <c r="AI9" s="493"/>
      <c r="AJ9" s="493"/>
      <c r="AK9" s="493"/>
      <c r="AL9" s="493"/>
      <c r="AM9" s="493"/>
      <c r="AN9" s="493"/>
      <c r="AO9" s="493"/>
      <c r="AP9" s="493"/>
      <c r="AQ9" s="493"/>
      <c r="AR9" s="493"/>
      <c r="AS9" s="493"/>
      <c r="AT9" s="493"/>
      <c r="AU9" s="493"/>
      <c r="AV9" s="493"/>
      <c r="AW9" s="493"/>
      <c r="AX9" s="493"/>
      <c r="AY9" s="493"/>
      <c r="AZ9" s="493"/>
      <c r="BA9" s="493"/>
      <c r="BB9" s="493"/>
      <c r="BC9" s="493"/>
      <c r="BD9" s="493"/>
      <c r="BE9" s="493"/>
      <c r="BF9" s="493"/>
      <c r="BG9" s="493"/>
      <c r="BH9" s="493"/>
      <c r="BI9" s="493"/>
      <c r="BJ9" s="493"/>
      <c r="BK9" s="493"/>
      <c r="BL9" s="493"/>
      <c r="BM9" s="493"/>
      <c r="BN9" s="493"/>
      <c r="BO9" s="493"/>
      <c r="BP9" s="493"/>
      <c r="BQ9" s="493"/>
      <c r="BR9" s="493"/>
      <c r="BS9" s="493"/>
      <c r="BT9" s="493"/>
      <c r="BU9" s="493"/>
      <c r="BV9" s="493"/>
      <c r="BW9" s="493"/>
      <c r="BX9" s="493"/>
      <c r="BY9" s="493"/>
      <c r="BZ9" s="493"/>
      <c r="CA9" s="493"/>
      <c r="CB9" s="493"/>
      <c r="CC9" s="493"/>
      <c r="CD9" s="493"/>
      <c r="CE9" s="493"/>
      <c r="CF9" s="493"/>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row>
    <row r="10" spans="1:150" ht="5.0999999999999996" customHeight="1" x14ac:dyDescent="0.2">
      <c r="A10" s="120"/>
      <c r="B10" s="479" t="s">
        <v>55</v>
      </c>
      <c r="C10" s="479"/>
      <c r="D10" s="479"/>
      <c r="E10" s="479"/>
      <c r="F10" s="479"/>
      <c r="G10" s="479"/>
      <c r="H10" s="479"/>
      <c r="I10" s="479"/>
      <c r="J10" s="479"/>
      <c r="K10" s="479"/>
      <c r="L10" s="479"/>
      <c r="M10" s="479"/>
      <c r="N10" s="479"/>
      <c r="O10" s="479"/>
      <c r="P10" s="479"/>
      <c r="Q10" s="479"/>
      <c r="R10" s="479"/>
      <c r="S10" s="479"/>
      <c r="T10" s="479"/>
      <c r="U10" s="479"/>
      <c r="V10" s="479"/>
      <c r="W10" s="479"/>
      <c r="X10" s="479"/>
      <c r="Y10" s="479"/>
      <c r="Z10" s="479"/>
      <c r="AA10" s="479"/>
      <c r="AB10" s="479"/>
      <c r="AC10" s="479"/>
      <c r="AD10" s="479"/>
      <c r="AE10" s="479"/>
      <c r="AF10" s="479"/>
      <c r="AG10" s="479"/>
      <c r="AH10" s="479"/>
      <c r="AI10" s="479"/>
      <c r="AJ10" s="479"/>
      <c r="AK10" s="479"/>
      <c r="AL10" s="479"/>
      <c r="AM10" s="479"/>
      <c r="AN10" s="479"/>
      <c r="AO10" s="479"/>
      <c r="AP10" s="479"/>
      <c r="AQ10" s="479"/>
      <c r="AR10" s="479"/>
      <c r="AS10" s="479"/>
      <c r="AT10" s="479"/>
      <c r="AU10" s="479"/>
      <c r="AV10" s="479"/>
      <c r="AW10" s="479"/>
      <c r="AX10" s="479"/>
      <c r="AY10" s="479"/>
      <c r="AZ10" s="479"/>
      <c r="BA10" s="479"/>
      <c r="BB10" s="479"/>
      <c r="BC10" s="479"/>
      <c r="BD10" s="479"/>
      <c r="BE10" s="479"/>
      <c r="BF10" s="479"/>
      <c r="BG10" s="479"/>
      <c r="BH10" s="479"/>
      <c r="BI10" s="479"/>
      <c r="BJ10" s="479"/>
      <c r="BK10" s="479"/>
      <c r="BL10" s="479"/>
      <c r="BM10" s="479"/>
      <c r="BN10" s="479"/>
      <c r="BO10" s="479"/>
      <c r="BP10" s="479"/>
      <c r="BQ10" s="479"/>
      <c r="BR10" s="479"/>
      <c r="BS10" s="479"/>
      <c r="BT10" s="479"/>
      <c r="BU10" s="479"/>
      <c r="BV10" s="479"/>
      <c r="BW10" s="479"/>
      <c r="BX10" s="479"/>
      <c r="BY10" s="479"/>
      <c r="BZ10" s="479"/>
      <c r="CA10" s="479"/>
      <c r="CB10" s="479"/>
      <c r="CC10" s="479"/>
      <c r="CD10" s="479"/>
      <c r="CE10" s="479"/>
      <c r="CF10" s="479"/>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row>
    <row r="11" spans="1:150" ht="5.0999999999999996" customHeight="1" x14ac:dyDescent="0.2">
      <c r="A11" s="120"/>
      <c r="B11" s="479"/>
      <c r="C11" s="479"/>
      <c r="D11" s="479"/>
      <c r="E11" s="479"/>
      <c r="F11" s="479"/>
      <c r="G11" s="479"/>
      <c r="H11" s="479"/>
      <c r="I11" s="479"/>
      <c r="J11" s="479"/>
      <c r="K11" s="479"/>
      <c r="L11" s="479"/>
      <c r="M11" s="479"/>
      <c r="N11" s="479"/>
      <c r="O11" s="479"/>
      <c r="P11" s="479"/>
      <c r="Q11" s="479"/>
      <c r="R11" s="479"/>
      <c r="S11" s="479"/>
      <c r="T11" s="479"/>
      <c r="U11" s="479"/>
      <c r="V11" s="479"/>
      <c r="W11" s="479"/>
      <c r="X11" s="479"/>
      <c r="Y11" s="479"/>
      <c r="Z11" s="479"/>
      <c r="AA11" s="479"/>
      <c r="AB11" s="479"/>
      <c r="AC11" s="479"/>
      <c r="AD11" s="479"/>
      <c r="AE11" s="479"/>
      <c r="AF11" s="479"/>
      <c r="AG11" s="479"/>
      <c r="AH11" s="479"/>
      <c r="AI11" s="479"/>
      <c r="AJ11" s="479"/>
      <c r="AK11" s="479"/>
      <c r="AL11" s="479"/>
      <c r="AM11" s="479"/>
      <c r="AN11" s="479"/>
      <c r="AO11" s="479"/>
      <c r="AP11" s="479"/>
      <c r="AQ11" s="479"/>
      <c r="AR11" s="479"/>
      <c r="AS11" s="479"/>
      <c r="AT11" s="479"/>
      <c r="AU11" s="479"/>
      <c r="AV11" s="479"/>
      <c r="AW11" s="479"/>
      <c r="AX11" s="479"/>
      <c r="AY11" s="479"/>
      <c r="AZ11" s="479"/>
      <c r="BA11" s="479"/>
      <c r="BB11" s="479"/>
      <c r="BC11" s="479"/>
      <c r="BD11" s="479"/>
      <c r="BE11" s="479"/>
      <c r="BF11" s="479"/>
      <c r="BG11" s="479"/>
      <c r="BH11" s="479"/>
      <c r="BI11" s="479"/>
      <c r="BJ11" s="479"/>
      <c r="BK11" s="479"/>
      <c r="BL11" s="479"/>
      <c r="BM11" s="479"/>
      <c r="BN11" s="479"/>
      <c r="BO11" s="479"/>
      <c r="BP11" s="479"/>
      <c r="BQ11" s="479"/>
      <c r="BR11" s="479"/>
      <c r="BS11" s="479"/>
      <c r="BT11" s="479"/>
      <c r="BU11" s="479"/>
      <c r="BV11" s="479"/>
      <c r="BW11" s="479"/>
      <c r="BX11" s="479"/>
      <c r="BY11" s="479"/>
      <c r="BZ11" s="479"/>
      <c r="CA11" s="479"/>
      <c r="CB11" s="479"/>
      <c r="CC11" s="479"/>
      <c r="CD11" s="479"/>
      <c r="CE11" s="479"/>
      <c r="CF11" s="479"/>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row>
    <row r="12" spans="1:150" ht="5.0999999999999996" customHeight="1" x14ac:dyDescent="0.2">
      <c r="A12" s="120"/>
      <c r="B12" s="479"/>
      <c r="C12" s="479"/>
      <c r="D12" s="479"/>
      <c r="E12" s="479"/>
      <c r="F12" s="479"/>
      <c r="G12" s="479"/>
      <c r="H12" s="479"/>
      <c r="I12" s="479"/>
      <c r="J12" s="479"/>
      <c r="K12" s="479"/>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479"/>
      <c r="AJ12" s="479"/>
      <c r="AK12" s="479"/>
      <c r="AL12" s="479"/>
      <c r="AM12" s="479"/>
      <c r="AN12" s="479"/>
      <c r="AO12" s="479"/>
      <c r="AP12" s="479"/>
      <c r="AQ12" s="479"/>
      <c r="AR12" s="479"/>
      <c r="AS12" s="479"/>
      <c r="AT12" s="479"/>
      <c r="AU12" s="479"/>
      <c r="AV12" s="479"/>
      <c r="AW12" s="479"/>
      <c r="AX12" s="479"/>
      <c r="AY12" s="479"/>
      <c r="AZ12" s="479"/>
      <c r="BA12" s="479"/>
      <c r="BB12" s="479"/>
      <c r="BC12" s="479"/>
      <c r="BD12" s="479"/>
      <c r="BE12" s="479"/>
      <c r="BF12" s="479"/>
      <c r="BG12" s="479"/>
      <c r="BH12" s="479"/>
      <c r="BI12" s="479"/>
      <c r="BJ12" s="479"/>
      <c r="BK12" s="479"/>
      <c r="BL12" s="479"/>
      <c r="BM12" s="479"/>
      <c r="BN12" s="479"/>
      <c r="BO12" s="479"/>
      <c r="BP12" s="479"/>
      <c r="BQ12" s="479"/>
      <c r="BR12" s="479"/>
      <c r="BS12" s="479"/>
      <c r="BT12" s="479"/>
      <c r="BU12" s="479"/>
      <c r="BV12" s="479"/>
      <c r="BW12" s="479"/>
      <c r="BX12" s="479"/>
      <c r="BY12" s="479"/>
      <c r="BZ12" s="479"/>
      <c r="CA12" s="479"/>
      <c r="CB12" s="479"/>
      <c r="CC12" s="479"/>
      <c r="CD12" s="479"/>
      <c r="CE12" s="479"/>
      <c r="CF12" s="479"/>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row>
    <row r="13" spans="1:150" ht="5.0999999999999996" customHeight="1" x14ac:dyDescent="0.2">
      <c r="A13" s="120"/>
      <c r="B13" s="479"/>
      <c r="C13" s="479"/>
      <c r="D13" s="479"/>
      <c r="E13" s="479"/>
      <c r="F13" s="479"/>
      <c r="G13" s="479"/>
      <c r="H13" s="479"/>
      <c r="I13" s="479"/>
      <c r="J13" s="479"/>
      <c r="K13" s="479"/>
      <c r="L13" s="479"/>
      <c r="M13" s="479"/>
      <c r="N13" s="479"/>
      <c r="O13" s="479"/>
      <c r="P13" s="479"/>
      <c r="Q13" s="479"/>
      <c r="R13" s="479"/>
      <c r="S13" s="479"/>
      <c r="T13" s="479"/>
      <c r="U13" s="479"/>
      <c r="V13" s="479"/>
      <c r="W13" s="479"/>
      <c r="X13" s="479"/>
      <c r="Y13" s="479"/>
      <c r="Z13" s="479"/>
      <c r="AA13" s="479"/>
      <c r="AB13" s="479"/>
      <c r="AC13" s="479"/>
      <c r="AD13" s="479"/>
      <c r="AE13" s="479"/>
      <c r="AF13" s="479"/>
      <c r="AG13" s="479"/>
      <c r="AH13" s="479"/>
      <c r="AI13" s="479"/>
      <c r="AJ13" s="479"/>
      <c r="AK13" s="479"/>
      <c r="AL13" s="479"/>
      <c r="AM13" s="479"/>
      <c r="AN13" s="479"/>
      <c r="AO13" s="479"/>
      <c r="AP13" s="479"/>
      <c r="AQ13" s="479"/>
      <c r="AR13" s="479"/>
      <c r="AS13" s="479"/>
      <c r="AT13" s="479"/>
      <c r="AU13" s="479"/>
      <c r="AV13" s="479"/>
      <c r="AW13" s="479"/>
      <c r="AX13" s="479"/>
      <c r="AY13" s="479"/>
      <c r="AZ13" s="479"/>
      <c r="BA13" s="479"/>
      <c r="BB13" s="479"/>
      <c r="BC13" s="479"/>
      <c r="BD13" s="479"/>
      <c r="BE13" s="479"/>
      <c r="BF13" s="479"/>
      <c r="BG13" s="479"/>
      <c r="BH13" s="479"/>
      <c r="BI13" s="479"/>
      <c r="BJ13" s="479"/>
      <c r="BK13" s="479"/>
      <c r="BL13" s="479"/>
      <c r="BM13" s="479"/>
      <c r="BN13" s="479"/>
      <c r="BO13" s="479"/>
      <c r="BP13" s="479"/>
      <c r="BQ13" s="479"/>
      <c r="BR13" s="479"/>
      <c r="BS13" s="479"/>
      <c r="BT13" s="479"/>
      <c r="BU13" s="479"/>
      <c r="BV13" s="479"/>
      <c r="BW13" s="479"/>
      <c r="BX13" s="479"/>
      <c r="BY13" s="479"/>
      <c r="BZ13" s="479"/>
      <c r="CA13" s="479"/>
      <c r="CB13" s="479"/>
      <c r="CC13" s="479"/>
      <c r="CD13" s="479"/>
      <c r="CE13" s="479"/>
      <c r="CF13" s="479"/>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row>
    <row r="14" spans="1:150" ht="5.0999999999999996" customHeight="1" x14ac:dyDescent="0.2">
      <c r="A14" s="120"/>
      <c r="B14" s="479"/>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c r="AT14" s="479"/>
      <c r="AU14" s="479"/>
      <c r="AV14" s="479"/>
      <c r="AW14" s="479"/>
      <c r="AX14" s="479"/>
      <c r="AY14" s="479"/>
      <c r="AZ14" s="479"/>
      <c r="BA14" s="479"/>
      <c r="BB14" s="479"/>
      <c r="BC14" s="479"/>
      <c r="BD14" s="479"/>
      <c r="BE14" s="479"/>
      <c r="BF14" s="479"/>
      <c r="BG14" s="479"/>
      <c r="BH14" s="479"/>
      <c r="BI14" s="479"/>
      <c r="BJ14" s="479"/>
      <c r="BK14" s="479"/>
      <c r="BL14" s="479"/>
      <c r="BM14" s="479"/>
      <c r="BN14" s="479"/>
      <c r="BO14" s="479"/>
      <c r="BP14" s="479"/>
      <c r="BQ14" s="479"/>
      <c r="BR14" s="479"/>
      <c r="BS14" s="479"/>
      <c r="BT14" s="479"/>
      <c r="BU14" s="479"/>
      <c r="BV14" s="479"/>
      <c r="BW14" s="479"/>
      <c r="BX14" s="479"/>
      <c r="BY14" s="479"/>
      <c r="BZ14" s="479"/>
      <c r="CA14" s="479"/>
      <c r="CB14" s="479"/>
      <c r="CC14" s="479"/>
      <c r="CD14" s="479"/>
      <c r="CE14" s="479"/>
      <c r="CF14" s="479"/>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row>
    <row r="15" spans="1:150" ht="5.0999999999999996" customHeight="1" x14ac:dyDescent="0.2">
      <c r="A15" s="120"/>
      <c r="B15" s="479"/>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79"/>
      <c r="AT15" s="479"/>
      <c r="AU15" s="479"/>
      <c r="AV15" s="479"/>
      <c r="AW15" s="479"/>
      <c r="AX15" s="479"/>
      <c r="AY15" s="479"/>
      <c r="AZ15" s="479"/>
      <c r="BA15" s="479"/>
      <c r="BB15" s="479"/>
      <c r="BC15" s="479"/>
      <c r="BD15" s="479"/>
      <c r="BE15" s="479"/>
      <c r="BF15" s="479"/>
      <c r="BG15" s="479"/>
      <c r="BH15" s="479"/>
      <c r="BI15" s="479"/>
      <c r="BJ15" s="479"/>
      <c r="BK15" s="479"/>
      <c r="BL15" s="479"/>
      <c r="BM15" s="479"/>
      <c r="BN15" s="479"/>
      <c r="BO15" s="479"/>
      <c r="BP15" s="479"/>
      <c r="BQ15" s="479"/>
      <c r="BR15" s="479"/>
      <c r="BS15" s="479"/>
      <c r="BT15" s="479"/>
      <c r="BU15" s="479"/>
      <c r="BV15" s="479"/>
      <c r="BW15" s="479"/>
      <c r="BX15" s="479"/>
      <c r="BY15" s="479"/>
      <c r="BZ15" s="479"/>
      <c r="CA15" s="479"/>
      <c r="CB15" s="479"/>
      <c r="CC15" s="479"/>
      <c r="CD15" s="479"/>
      <c r="CE15" s="479"/>
      <c r="CF15" s="479"/>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row>
    <row r="16" spans="1:150" ht="5.0999999999999996" customHeight="1" x14ac:dyDescent="0.2">
      <c r="A16" s="120"/>
      <c r="B16" s="517" t="s">
        <v>2</v>
      </c>
      <c r="C16" s="493"/>
      <c r="D16" s="493"/>
      <c r="E16" s="493"/>
      <c r="F16" s="493"/>
      <c r="G16" s="493"/>
      <c r="H16" s="493"/>
      <c r="I16" s="493"/>
      <c r="J16" s="493"/>
      <c r="K16" s="493"/>
      <c r="L16" s="493"/>
      <c r="M16" s="493"/>
      <c r="N16" s="493"/>
      <c r="O16" s="493"/>
      <c r="P16" s="493"/>
      <c r="Q16" s="493"/>
      <c r="R16" s="493"/>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row>
    <row r="17" spans="1:150" ht="5.0999999999999996" customHeight="1" x14ac:dyDescent="0.2">
      <c r="A17" s="120"/>
      <c r="B17" s="493"/>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row>
    <row r="18" spans="1:150" ht="5.0999999999999996" customHeight="1" x14ac:dyDescent="0.2">
      <c r="A18" s="120"/>
      <c r="B18" s="493"/>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row>
    <row r="19" spans="1:150" ht="5.0999999999999996" customHeight="1" x14ac:dyDescent="0.2">
      <c r="A19" s="120"/>
      <c r="B19" s="493"/>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row>
    <row r="20" spans="1:150" ht="5.0999999999999996" customHeight="1" x14ac:dyDescent="0.2">
      <c r="A20" s="120"/>
      <c r="B20" s="511" t="s">
        <v>923</v>
      </c>
      <c r="C20" s="518"/>
      <c r="D20" s="518"/>
      <c r="E20" s="519"/>
      <c r="F20" s="519"/>
      <c r="G20" s="519"/>
      <c r="H20" s="519"/>
      <c r="I20" s="519"/>
      <c r="J20" s="519"/>
      <c r="K20" s="519"/>
      <c r="L20" s="520"/>
      <c r="M20" s="502" t="str">
        <f>IF(ISBLANK('Expense Claim'!E8)," ",'Expense Claim'!E8)</f>
        <v xml:space="preserve"> </v>
      </c>
      <c r="N20" s="503"/>
      <c r="O20" s="503"/>
      <c r="P20" s="503"/>
      <c r="Q20" s="503"/>
      <c r="R20" s="503"/>
      <c r="S20" s="503"/>
      <c r="T20" s="503"/>
      <c r="U20" s="503"/>
      <c r="V20" s="503"/>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3"/>
      <c r="DL20" s="503"/>
      <c r="DM20" s="503"/>
      <c r="DN20" s="503"/>
      <c r="DO20" s="503"/>
      <c r="DP20" s="503"/>
      <c r="DQ20" s="503"/>
      <c r="DR20" s="503"/>
      <c r="DS20" s="503"/>
      <c r="DT20" s="503"/>
      <c r="DU20" s="503"/>
      <c r="DV20" s="503"/>
      <c r="DW20" s="503"/>
      <c r="DX20" s="503"/>
      <c r="DY20" s="503"/>
      <c r="DZ20" s="503"/>
      <c r="EA20" s="503"/>
      <c r="EB20" s="503"/>
      <c r="EC20" s="503"/>
      <c r="ED20" s="503"/>
      <c r="EE20" s="503"/>
      <c r="EF20" s="503"/>
      <c r="EG20" s="503"/>
      <c r="EH20" s="503"/>
      <c r="EI20" s="503"/>
      <c r="EJ20" s="503"/>
      <c r="EK20" s="503"/>
      <c r="EL20" s="503"/>
      <c r="EM20" s="503"/>
      <c r="EN20" s="503"/>
      <c r="EO20" s="503"/>
      <c r="EP20" s="503"/>
      <c r="EQ20" s="503"/>
      <c r="ER20" s="504"/>
      <c r="ES20" s="497"/>
      <c r="ET20" s="120"/>
    </row>
    <row r="21" spans="1:150" ht="5.0999999999999996" customHeight="1" x14ac:dyDescent="0.2">
      <c r="A21" s="120"/>
      <c r="B21" s="521"/>
      <c r="C21" s="492"/>
      <c r="D21" s="492"/>
      <c r="E21" s="492"/>
      <c r="F21" s="492"/>
      <c r="G21" s="492"/>
      <c r="H21" s="492"/>
      <c r="I21" s="492"/>
      <c r="J21" s="492"/>
      <c r="K21" s="492"/>
      <c r="L21" s="522"/>
      <c r="M21" s="505"/>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6"/>
      <c r="AY21" s="506"/>
      <c r="AZ21" s="506"/>
      <c r="BA21" s="506"/>
      <c r="BB21" s="506"/>
      <c r="BC21" s="506"/>
      <c r="BD21" s="506"/>
      <c r="BE21" s="506"/>
      <c r="BF21" s="506"/>
      <c r="BG21" s="506"/>
      <c r="BH21" s="506"/>
      <c r="BI21" s="506"/>
      <c r="BJ21" s="506"/>
      <c r="BK21" s="506"/>
      <c r="BL21" s="506"/>
      <c r="BM21" s="506"/>
      <c r="BN21" s="506"/>
      <c r="BO21" s="506"/>
      <c r="BP21" s="506"/>
      <c r="BQ21" s="506"/>
      <c r="BR21" s="506"/>
      <c r="BS21" s="506"/>
      <c r="BT21" s="506"/>
      <c r="BU21" s="506"/>
      <c r="BV21" s="506"/>
      <c r="BW21" s="506"/>
      <c r="BX21" s="506"/>
      <c r="BY21" s="506"/>
      <c r="BZ21" s="506"/>
      <c r="CA21" s="506"/>
      <c r="CB21" s="506"/>
      <c r="CC21" s="506"/>
      <c r="CD21" s="506"/>
      <c r="CE21" s="506"/>
      <c r="CF21" s="506"/>
      <c r="CG21" s="506"/>
      <c r="CH21" s="506"/>
      <c r="CI21" s="506"/>
      <c r="CJ21" s="506"/>
      <c r="CK21" s="506"/>
      <c r="CL21" s="506"/>
      <c r="CM21" s="506"/>
      <c r="CN21" s="506"/>
      <c r="CO21" s="506"/>
      <c r="CP21" s="506"/>
      <c r="CQ21" s="506"/>
      <c r="CR21" s="506"/>
      <c r="CS21" s="506"/>
      <c r="CT21" s="506"/>
      <c r="CU21" s="506"/>
      <c r="CV21" s="506"/>
      <c r="CW21" s="506"/>
      <c r="CX21" s="506"/>
      <c r="CY21" s="506"/>
      <c r="CZ21" s="506"/>
      <c r="DA21" s="506"/>
      <c r="DB21" s="506"/>
      <c r="DC21" s="506"/>
      <c r="DD21" s="506"/>
      <c r="DE21" s="506"/>
      <c r="DF21" s="506"/>
      <c r="DG21" s="506"/>
      <c r="DH21" s="506"/>
      <c r="DI21" s="506"/>
      <c r="DJ21" s="506"/>
      <c r="DK21" s="506"/>
      <c r="DL21" s="506"/>
      <c r="DM21" s="506"/>
      <c r="DN21" s="506"/>
      <c r="DO21" s="506"/>
      <c r="DP21" s="506"/>
      <c r="DQ21" s="506"/>
      <c r="DR21" s="506"/>
      <c r="DS21" s="506"/>
      <c r="DT21" s="506"/>
      <c r="DU21" s="506"/>
      <c r="DV21" s="506"/>
      <c r="DW21" s="506"/>
      <c r="DX21" s="506"/>
      <c r="DY21" s="506"/>
      <c r="DZ21" s="506"/>
      <c r="EA21" s="506"/>
      <c r="EB21" s="506"/>
      <c r="EC21" s="506"/>
      <c r="ED21" s="506"/>
      <c r="EE21" s="506"/>
      <c r="EF21" s="506"/>
      <c r="EG21" s="506"/>
      <c r="EH21" s="506"/>
      <c r="EI21" s="506"/>
      <c r="EJ21" s="506"/>
      <c r="EK21" s="506"/>
      <c r="EL21" s="506"/>
      <c r="EM21" s="506"/>
      <c r="EN21" s="506"/>
      <c r="EO21" s="506"/>
      <c r="EP21" s="506"/>
      <c r="EQ21" s="506"/>
      <c r="ER21" s="507"/>
      <c r="ES21" s="497"/>
      <c r="ET21" s="120"/>
    </row>
    <row r="22" spans="1:150" ht="5.0999999999999996" customHeight="1" x14ac:dyDescent="0.2">
      <c r="A22" s="120"/>
      <c r="B22" s="521"/>
      <c r="C22" s="492"/>
      <c r="D22" s="492"/>
      <c r="E22" s="492"/>
      <c r="F22" s="492"/>
      <c r="G22" s="492"/>
      <c r="H22" s="492"/>
      <c r="I22" s="492"/>
      <c r="J22" s="492"/>
      <c r="K22" s="492"/>
      <c r="L22" s="522"/>
      <c r="M22" s="505"/>
      <c r="N22" s="506"/>
      <c r="O22" s="506"/>
      <c r="P22" s="506"/>
      <c r="Q22" s="506"/>
      <c r="R22" s="506"/>
      <c r="S22" s="506"/>
      <c r="T22" s="506"/>
      <c r="U22" s="506"/>
      <c r="V22" s="506"/>
      <c r="W22" s="506"/>
      <c r="X22" s="506"/>
      <c r="Y22" s="506"/>
      <c r="Z22" s="506"/>
      <c r="AA22" s="506"/>
      <c r="AB22" s="506"/>
      <c r="AC22" s="506"/>
      <c r="AD22" s="506"/>
      <c r="AE22" s="506"/>
      <c r="AF22" s="506"/>
      <c r="AG22" s="506"/>
      <c r="AH22" s="506"/>
      <c r="AI22" s="506"/>
      <c r="AJ22" s="506"/>
      <c r="AK22" s="506"/>
      <c r="AL22" s="506"/>
      <c r="AM22" s="506"/>
      <c r="AN22" s="506"/>
      <c r="AO22" s="506"/>
      <c r="AP22" s="506"/>
      <c r="AQ22" s="506"/>
      <c r="AR22" s="506"/>
      <c r="AS22" s="506"/>
      <c r="AT22" s="506"/>
      <c r="AU22" s="506"/>
      <c r="AV22" s="506"/>
      <c r="AW22" s="506"/>
      <c r="AX22" s="506"/>
      <c r="AY22" s="506"/>
      <c r="AZ22" s="506"/>
      <c r="BA22" s="506"/>
      <c r="BB22" s="506"/>
      <c r="BC22" s="506"/>
      <c r="BD22" s="506"/>
      <c r="BE22" s="506"/>
      <c r="BF22" s="506"/>
      <c r="BG22" s="506"/>
      <c r="BH22" s="506"/>
      <c r="BI22" s="506"/>
      <c r="BJ22" s="506"/>
      <c r="BK22" s="506"/>
      <c r="BL22" s="506"/>
      <c r="BM22" s="506"/>
      <c r="BN22" s="506"/>
      <c r="BO22" s="506"/>
      <c r="BP22" s="506"/>
      <c r="BQ22" s="506"/>
      <c r="BR22" s="506"/>
      <c r="BS22" s="506"/>
      <c r="BT22" s="506"/>
      <c r="BU22" s="506"/>
      <c r="BV22" s="506"/>
      <c r="BW22" s="506"/>
      <c r="BX22" s="506"/>
      <c r="BY22" s="506"/>
      <c r="BZ22" s="506"/>
      <c r="CA22" s="506"/>
      <c r="CB22" s="506"/>
      <c r="CC22" s="506"/>
      <c r="CD22" s="506"/>
      <c r="CE22" s="506"/>
      <c r="CF22" s="506"/>
      <c r="CG22" s="506"/>
      <c r="CH22" s="506"/>
      <c r="CI22" s="506"/>
      <c r="CJ22" s="506"/>
      <c r="CK22" s="506"/>
      <c r="CL22" s="506"/>
      <c r="CM22" s="506"/>
      <c r="CN22" s="506"/>
      <c r="CO22" s="506"/>
      <c r="CP22" s="506"/>
      <c r="CQ22" s="506"/>
      <c r="CR22" s="506"/>
      <c r="CS22" s="506"/>
      <c r="CT22" s="506"/>
      <c r="CU22" s="506"/>
      <c r="CV22" s="506"/>
      <c r="CW22" s="506"/>
      <c r="CX22" s="506"/>
      <c r="CY22" s="506"/>
      <c r="CZ22" s="506"/>
      <c r="DA22" s="506"/>
      <c r="DB22" s="506"/>
      <c r="DC22" s="506"/>
      <c r="DD22" s="506"/>
      <c r="DE22" s="506"/>
      <c r="DF22" s="506"/>
      <c r="DG22" s="506"/>
      <c r="DH22" s="506"/>
      <c r="DI22" s="506"/>
      <c r="DJ22" s="506"/>
      <c r="DK22" s="506"/>
      <c r="DL22" s="506"/>
      <c r="DM22" s="506"/>
      <c r="DN22" s="506"/>
      <c r="DO22" s="506"/>
      <c r="DP22" s="506"/>
      <c r="DQ22" s="506"/>
      <c r="DR22" s="506"/>
      <c r="DS22" s="506"/>
      <c r="DT22" s="506"/>
      <c r="DU22" s="506"/>
      <c r="DV22" s="506"/>
      <c r="DW22" s="506"/>
      <c r="DX22" s="506"/>
      <c r="DY22" s="506"/>
      <c r="DZ22" s="506"/>
      <c r="EA22" s="506"/>
      <c r="EB22" s="506"/>
      <c r="EC22" s="506"/>
      <c r="ED22" s="506"/>
      <c r="EE22" s="506"/>
      <c r="EF22" s="506"/>
      <c r="EG22" s="506"/>
      <c r="EH22" s="506"/>
      <c r="EI22" s="506"/>
      <c r="EJ22" s="506"/>
      <c r="EK22" s="506"/>
      <c r="EL22" s="506"/>
      <c r="EM22" s="506"/>
      <c r="EN22" s="506"/>
      <c r="EO22" s="506"/>
      <c r="EP22" s="506"/>
      <c r="EQ22" s="506"/>
      <c r="ER22" s="507"/>
      <c r="ES22" s="497"/>
      <c r="ET22" s="120"/>
    </row>
    <row r="23" spans="1:150" ht="5.0999999999999996" customHeight="1" x14ac:dyDescent="0.2">
      <c r="A23" s="120"/>
      <c r="B23" s="521"/>
      <c r="C23" s="492"/>
      <c r="D23" s="492"/>
      <c r="E23" s="492"/>
      <c r="F23" s="492"/>
      <c r="G23" s="492"/>
      <c r="H23" s="492"/>
      <c r="I23" s="492"/>
      <c r="J23" s="492"/>
      <c r="K23" s="492"/>
      <c r="L23" s="522"/>
      <c r="M23" s="505"/>
      <c r="N23" s="506"/>
      <c r="O23" s="506"/>
      <c r="P23" s="506"/>
      <c r="Q23" s="506"/>
      <c r="R23" s="506"/>
      <c r="S23" s="506"/>
      <c r="T23" s="506"/>
      <c r="U23" s="506"/>
      <c r="V23" s="506"/>
      <c r="W23" s="506"/>
      <c r="X23" s="506"/>
      <c r="Y23" s="506"/>
      <c r="Z23" s="506"/>
      <c r="AA23" s="506"/>
      <c r="AB23" s="506"/>
      <c r="AC23" s="506"/>
      <c r="AD23" s="506"/>
      <c r="AE23" s="506"/>
      <c r="AF23" s="506"/>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6"/>
      <c r="BC23" s="506"/>
      <c r="BD23" s="506"/>
      <c r="BE23" s="506"/>
      <c r="BF23" s="506"/>
      <c r="BG23" s="506"/>
      <c r="BH23" s="506"/>
      <c r="BI23" s="506"/>
      <c r="BJ23" s="506"/>
      <c r="BK23" s="506"/>
      <c r="BL23" s="506"/>
      <c r="BM23" s="506"/>
      <c r="BN23" s="506"/>
      <c r="BO23" s="506"/>
      <c r="BP23" s="506"/>
      <c r="BQ23" s="506"/>
      <c r="BR23" s="506"/>
      <c r="BS23" s="506"/>
      <c r="BT23" s="506"/>
      <c r="BU23" s="506"/>
      <c r="BV23" s="506"/>
      <c r="BW23" s="506"/>
      <c r="BX23" s="506"/>
      <c r="BY23" s="506"/>
      <c r="BZ23" s="506"/>
      <c r="CA23" s="506"/>
      <c r="CB23" s="506"/>
      <c r="CC23" s="506"/>
      <c r="CD23" s="506"/>
      <c r="CE23" s="506"/>
      <c r="CF23" s="506"/>
      <c r="CG23" s="506"/>
      <c r="CH23" s="506"/>
      <c r="CI23" s="506"/>
      <c r="CJ23" s="506"/>
      <c r="CK23" s="506"/>
      <c r="CL23" s="506"/>
      <c r="CM23" s="506"/>
      <c r="CN23" s="506"/>
      <c r="CO23" s="506"/>
      <c r="CP23" s="506"/>
      <c r="CQ23" s="506"/>
      <c r="CR23" s="506"/>
      <c r="CS23" s="506"/>
      <c r="CT23" s="506"/>
      <c r="CU23" s="506"/>
      <c r="CV23" s="506"/>
      <c r="CW23" s="506"/>
      <c r="CX23" s="506"/>
      <c r="CY23" s="506"/>
      <c r="CZ23" s="506"/>
      <c r="DA23" s="506"/>
      <c r="DB23" s="506"/>
      <c r="DC23" s="506"/>
      <c r="DD23" s="506"/>
      <c r="DE23" s="506"/>
      <c r="DF23" s="506"/>
      <c r="DG23" s="506"/>
      <c r="DH23" s="506"/>
      <c r="DI23" s="506"/>
      <c r="DJ23" s="506"/>
      <c r="DK23" s="506"/>
      <c r="DL23" s="506"/>
      <c r="DM23" s="506"/>
      <c r="DN23" s="506"/>
      <c r="DO23" s="506"/>
      <c r="DP23" s="506"/>
      <c r="DQ23" s="506"/>
      <c r="DR23" s="506"/>
      <c r="DS23" s="506"/>
      <c r="DT23" s="506"/>
      <c r="DU23" s="506"/>
      <c r="DV23" s="506"/>
      <c r="DW23" s="506"/>
      <c r="DX23" s="506"/>
      <c r="DY23" s="506"/>
      <c r="DZ23" s="506"/>
      <c r="EA23" s="506"/>
      <c r="EB23" s="506"/>
      <c r="EC23" s="506"/>
      <c r="ED23" s="506"/>
      <c r="EE23" s="506"/>
      <c r="EF23" s="506"/>
      <c r="EG23" s="506"/>
      <c r="EH23" s="506"/>
      <c r="EI23" s="506"/>
      <c r="EJ23" s="506"/>
      <c r="EK23" s="506"/>
      <c r="EL23" s="506"/>
      <c r="EM23" s="506"/>
      <c r="EN23" s="506"/>
      <c r="EO23" s="506"/>
      <c r="EP23" s="506"/>
      <c r="EQ23" s="506"/>
      <c r="ER23" s="507"/>
      <c r="ES23" s="497"/>
      <c r="ET23" s="120"/>
    </row>
    <row r="24" spans="1:150" ht="5.0999999999999996" customHeight="1" x14ac:dyDescent="0.2">
      <c r="A24" s="120"/>
      <c r="B24" s="523"/>
      <c r="C24" s="524"/>
      <c r="D24" s="524"/>
      <c r="E24" s="524"/>
      <c r="F24" s="524"/>
      <c r="G24" s="524"/>
      <c r="H24" s="524"/>
      <c r="I24" s="524"/>
      <c r="J24" s="524"/>
      <c r="K24" s="524"/>
      <c r="L24" s="525"/>
      <c r="M24" s="508"/>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c r="BA24" s="509"/>
      <c r="BB24" s="509"/>
      <c r="BC24" s="509"/>
      <c r="BD24" s="509"/>
      <c r="BE24" s="509"/>
      <c r="BF24" s="509"/>
      <c r="BG24" s="509"/>
      <c r="BH24" s="509"/>
      <c r="BI24" s="509"/>
      <c r="BJ24" s="509"/>
      <c r="BK24" s="509"/>
      <c r="BL24" s="509"/>
      <c r="BM24" s="509"/>
      <c r="BN24" s="509"/>
      <c r="BO24" s="509"/>
      <c r="BP24" s="509"/>
      <c r="BQ24" s="509"/>
      <c r="BR24" s="509"/>
      <c r="BS24" s="509"/>
      <c r="BT24" s="509"/>
      <c r="BU24" s="509"/>
      <c r="BV24" s="509"/>
      <c r="BW24" s="509"/>
      <c r="BX24" s="509"/>
      <c r="BY24" s="509"/>
      <c r="BZ24" s="509"/>
      <c r="CA24" s="509"/>
      <c r="CB24" s="509"/>
      <c r="CC24" s="509"/>
      <c r="CD24" s="509"/>
      <c r="CE24" s="509"/>
      <c r="CF24" s="509"/>
      <c r="CG24" s="509"/>
      <c r="CH24" s="509"/>
      <c r="CI24" s="509"/>
      <c r="CJ24" s="509"/>
      <c r="CK24" s="509"/>
      <c r="CL24" s="509"/>
      <c r="CM24" s="509"/>
      <c r="CN24" s="509"/>
      <c r="CO24" s="509"/>
      <c r="CP24" s="509"/>
      <c r="CQ24" s="509"/>
      <c r="CR24" s="509"/>
      <c r="CS24" s="509"/>
      <c r="CT24" s="509"/>
      <c r="CU24" s="509"/>
      <c r="CV24" s="509"/>
      <c r="CW24" s="509"/>
      <c r="CX24" s="509"/>
      <c r="CY24" s="509"/>
      <c r="CZ24" s="509"/>
      <c r="DA24" s="509"/>
      <c r="DB24" s="509"/>
      <c r="DC24" s="509"/>
      <c r="DD24" s="509"/>
      <c r="DE24" s="509"/>
      <c r="DF24" s="509"/>
      <c r="DG24" s="509"/>
      <c r="DH24" s="509"/>
      <c r="DI24" s="509"/>
      <c r="DJ24" s="509"/>
      <c r="DK24" s="509"/>
      <c r="DL24" s="509"/>
      <c r="DM24" s="509"/>
      <c r="DN24" s="509"/>
      <c r="DO24" s="509"/>
      <c r="DP24" s="509"/>
      <c r="DQ24" s="509"/>
      <c r="DR24" s="509"/>
      <c r="DS24" s="509"/>
      <c r="DT24" s="509"/>
      <c r="DU24" s="509"/>
      <c r="DV24" s="509"/>
      <c r="DW24" s="509"/>
      <c r="DX24" s="509"/>
      <c r="DY24" s="509"/>
      <c r="DZ24" s="509"/>
      <c r="EA24" s="509"/>
      <c r="EB24" s="509"/>
      <c r="EC24" s="509"/>
      <c r="ED24" s="509"/>
      <c r="EE24" s="509"/>
      <c r="EF24" s="509"/>
      <c r="EG24" s="509"/>
      <c r="EH24" s="509"/>
      <c r="EI24" s="509"/>
      <c r="EJ24" s="509"/>
      <c r="EK24" s="509"/>
      <c r="EL24" s="509"/>
      <c r="EM24" s="509"/>
      <c r="EN24" s="509"/>
      <c r="EO24" s="509"/>
      <c r="EP24" s="509"/>
      <c r="EQ24" s="509"/>
      <c r="ER24" s="510"/>
      <c r="ES24" s="497"/>
      <c r="ET24" s="120"/>
    </row>
    <row r="25" spans="1:150" ht="5.0999999999999996" customHeight="1" x14ac:dyDescent="0.2">
      <c r="A25" s="120"/>
      <c r="B25" s="526" t="s">
        <v>11</v>
      </c>
      <c r="C25" s="519"/>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409"/>
      <c r="AP25" s="409"/>
      <c r="AQ25" s="409"/>
      <c r="AR25" s="409"/>
      <c r="AS25" s="409"/>
      <c r="AT25" s="409"/>
      <c r="AU25" s="409"/>
      <c r="AV25" s="409"/>
      <c r="AW25" s="409"/>
      <c r="AX25" s="409"/>
      <c r="AY25" s="409"/>
      <c r="AZ25" s="409"/>
      <c r="BA25" s="409"/>
      <c r="BB25" s="409"/>
      <c r="BC25" s="409"/>
      <c r="BD25" s="409"/>
      <c r="BE25" s="409"/>
      <c r="BF25" s="409"/>
      <c r="BG25" s="409"/>
      <c r="BH25" s="409"/>
      <c r="BI25" s="409"/>
      <c r="BJ25" s="409"/>
      <c r="BK25" s="409"/>
      <c r="BL25" s="409"/>
      <c r="BM25" s="409"/>
      <c r="BN25" s="409"/>
      <c r="BO25" s="409"/>
      <c r="BP25" s="409"/>
      <c r="BQ25" s="409"/>
      <c r="BR25" s="409"/>
      <c r="BS25" s="409"/>
      <c r="BT25" s="409"/>
      <c r="BU25" s="409"/>
      <c r="BV25" s="409"/>
      <c r="BW25" s="409"/>
      <c r="BX25" s="409"/>
      <c r="BY25" s="409"/>
      <c r="BZ25" s="409"/>
      <c r="CA25" s="409"/>
      <c r="CB25" s="409"/>
      <c r="CC25" s="409"/>
      <c r="CD25" s="409"/>
      <c r="CE25" s="409"/>
      <c r="CF25" s="409"/>
      <c r="CG25" s="409"/>
      <c r="CH25" s="409"/>
      <c r="CI25" s="409"/>
      <c r="CJ25" s="409"/>
      <c r="CK25" s="409"/>
      <c r="CL25" s="409"/>
      <c r="CM25" s="409"/>
      <c r="CN25" s="409"/>
      <c r="CO25" s="409"/>
      <c r="CP25" s="409"/>
      <c r="CQ25" s="409"/>
      <c r="CR25" s="409"/>
      <c r="CS25" s="409"/>
      <c r="CT25" s="409"/>
      <c r="CU25" s="409"/>
      <c r="CV25" s="409"/>
      <c r="CW25" s="409"/>
      <c r="CX25" s="409"/>
      <c r="CY25" s="409"/>
      <c r="CZ25" s="409"/>
      <c r="DA25" s="409"/>
      <c r="DB25" s="409"/>
      <c r="DC25" s="409"/>
      <c r="DD25" s="409"/>
      <c r="DE25" s="409"/>
      <c r="DF25" s="409"/>
      <c r="DG25" s="409"/>
      <c r="DH25" s="409"/>
      <c r="DI25" s="409"/>
      <c r="DJ25" s="409"/>
      <c r="DK25" s="409"/>
      <c r="DL25" s="409"/>
      <c r="DM25" s="409"/>
      <c r="DN25" s="409"/>
      <c r="DO25" s="409"/>
      <c r="DP25" s="409"/>
      <c r="DQ25" s="409"/>
      <c r="DR25" s="409"/>
      <c r="DS25" s="409"/>
      <c r="DT25" s="409"/>
      <c r="DU25" s="409"/>
      <c r="DV25" s="409"/>
      <c r="DW25" s="409"/>
      <c r="DX25" s="409"/>
      <c r="DY25" s="409"/>
      <c r="DZ25" s="409"/>
      <c r="EA25" s="409"/>
      <c r="EB25" s="409"/>
      <c r="EC25" s="409"/>
      <c r="ED25" s="409"/>
      <c r="EE25" s="409"/>
      <c r="EF25" s="409"/>
      <c r="EG25" s="409"/>
      <c r="EH25" s="409"/>
      <c r="EI25" s="409"/>
      <c r="EJ25" s="409"/>
      <c r="EK25" s="409"/>
      <c r="EL25" s="409"/>
      <c r="EM25" s="409"/>
      <c r="EN25" s="409"/>
      <c r="EO25" s="409"/>
      <c r="EP25" s="409"/>
      <c r="EQ25" s="409"/>
      <c r="ER25" s="409"/>
      <c r="ES25" s="516"/>
      <c r="ET25" s="120"/>
    </row>
    <row r="26" spans="1:150" ht="5.0999999999999996" customHeight="1" x14ac:dyDescent="0.2">
      <c r="A26" s="120"/>
      <c r="B26" s="493"/>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11"/>
      <c r="AP26" s="411"/>
      <c r="AQ26" s="411"/>
      <c r="AR26" s="411"/>
      <c r="AS26" s="411"/>
      <c r="AT26" s="411"/>
      <c r="AU26" s="411"/>
      <c r="AV26" s="411"/>
      <c r="AW26" s="411"/>
      <c r="AX26" s="411"/>
      <c r="AY26" s="411"/>
      <c r="AZ26" s="411"/>
      <c r="BA26" s="411"/>
      <c r="BB26" s="411"/>
      <c r="BC26" s="411"/>
      <c r="BD26" s="411"/>
      <c r="BE26" s="411"/>
      <c r="BF26" s="411"/>
      <c r="BG26" s="411"/>
      <c r="BH26" s="411"/>
      <c r="BI26" s="411"/>
      <c r="BJ26" s="411"/>
      <c r="BK26" s="411"/>
      <c r="BL26" s="411"/>
      <c r="BM26" s="411"/>
      <c r="BN26" s="411"/>
      <c r="BO26" s="411"/>
      <c r="BP26" s="411"/>
      <c r="BQ26" s="411"/>
      <c r="BR26" s="411"/>
      <c r="BS26" s="411"/>
      <c r="BT26" s="411"/>
      <c r="BU26" s="411"/>
      <c r="BV26" s="411"/>
      <c r="BW26" s="411"/>
      <c r="BX26" s="411"/>
      <c r="BY26" s="411"/>
      <c r="BZ26" s="411"/>
      <c r="CA26" s="411"/>
      <c r="CB26" s="411"/>
      <c r="CC26" s="411"/>
      <c r="CD26" s="411"/>
      <c r="CE26" s="411"/>
      <c r="CF26" s="411"/>
      <c r="CG26" s="411"/>
      <c r="CH26" s="411"/>
      <c r="CI26" s="411"/>
      <c r="CJ26" s="411"/>
      <c r="CK26" s="411"/>
      <c r="CL26" s="411"/>
      <c r="CM26" s="411"/>
      <c r="CN26" s="411"/>
      <c r="CO26" s="411"/>
      <c r="CP26" s="411"/>
      <c r="CQ26" s="411"/>
      <c r="CR26" s="411"/>
      <c r="CS26" s="411"/>
      <c r="CT26" s="411"/>
      <c r="CU26" s="411"/>
      <c r="CV26" s="411"/>
      <c r="CW26" s="411"/>
      <c r="CX26" s="411"/>
      <c r="CY26" s="411"/>
      <c r="CZ26" s="411"/>
      <c r="DA26" s="411"/>
      <c r="DB26" s="411"/>
      <c r="DC26" s="411"/>
      <c r="DD26" s="411"/>
      <c r="DE26" s="411"/>
      <c r="DF26" s="411"/>
      <c r="DG26" s="411"/>
      <c r="DH26" s="411"/>
      <c r="DI26" s="411"/>
      <c r="DJ26" s="411"/>
      <c r="DK26" s="411"/>
      <c r="DL26" s="411"/>
      <c r="DM26" s="411"/>
      <c r="DN26" s="411"/>
      <c r="DO26" s="411"/>
      <c r="DP26" s="411"/>
      <c r="DQ26" s="411"/>
      <c r="DR26" s="411"/>
      <c r="DS26" s="411"/>
      <c r="DT26" s="411"/>
      <c r="DU26" s="411"/>
      <c r="DV26" s="411"/>
      <c r="DW26" s="411"/>
      <c r="DX26" s="411"/>
      <c r="DY26" s="411"/>
      <c r="DZ26" s="411"/>
      <c r="EA26" s="411"/>
      <c r="EB26" s="411"/>
      <c r="EC26" s="411"/>
      <c r="ED26" s="411"/>
      <c r="EE26" s="411"/>
      <c r="EF26" s="411"/>
      <c r="EG26" s="411"/>
      <c r="EH26" s="411"/>
      <c r="EI26" s="411"/>
      <c r="EJ26" s="411"/>
      <c r="EK26" s="411"/>
      <c r="EL26" s="411"/>
      <c r="EM26" s="411"/>
      <c r="EN26" s="411"/>
      <c r="EO26" s="411"/>
      <c r="EP26" s="411"/>
      <c r="EQ26" s="411"/>
      <c r="ER26" s="411"/>
      <c r="ES26" s="411"/>
      <c r="ET26" s="120"/>
    </row>
    <row r="27" spans="1:150" ht="5.0999999999999996" customHeight="1" x14ac:dyDescent="0.2">
      <c r="A27" s="120"/>
      <c r="B27" s="493"/>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11"/>
      <c r="AP27" s="411"/>
      <c r="AQ27" s="411"/>
      <c r="AR27" s="411"/>
      <c r="AS27" s="411"/>
      <c r="AT27" s="411"/>
      <c r="AU27" s="411"/>
      <c r="AV27" s="411"/>
      <c r="AW27" s="411"/>
      <c r="AX27" s="411"/>
      <c r="AY27" s="411"/>
      <c r="AZ27" s="411"/>
      <c r="BA27" s="411"/>
      <c r="BB27" s="411"/>
      <c r="BC27" s="411"/>
      <c r="BD27" s="411"/>
      <c r="BE27" s="411"/>
      <c r="BF27" s="411"/>
      <c r="BG27" s="411"/>
      <c r="BH27" s="411"/>
      <c r="BI27" s="411"/>
      <c r="BJ27" s="411"/>
      <c r="BK27" s="411"/>
      <c r="BL27" s="411"/>
      <c r="BM27" s="411"/>
      <c r="BN27" s="411"/>
      <c r="BO27" s="411"/>
      <c r="BP27" s="411"/>
      <c r="BQ27" s="411"/>
      <c r="BR27" s="411"/>
      <c r="BS27" s="411"/>
      <c r="BT27" s="411"/>
      <c r="BU27" s="411"/>
      <c r="BV27" s="411"/>
      <c r="BW27" s="411"/>
      <c r="BX27" s="411"/>
      <c r="BY27" s="411"/>
      <c r="BZ27" s="411"/>
      <c r="CA27" s="411"/>
      <c r="CB27" s="411"/>
      <c r="CC27" s="411"/>
      <c r="CD27" s="411"/>
      <c r="CE27" s="411"/>
      <c r="CF27" s="411"/>
      <c r="CG27" s="411"/>
      <c r="CH27" s="411"/>
      <c r="CI27" s="411"/>
      <c r="CJ27" s="411"/>
      <c r="CK27" s="411"/>
      <c r="CL27" s="411"/>
      <c r="CM27" s="411"/>
      <c r="CN27" s="411"/>
      <c r="CO27" s="411"/>
      <c r="CP27" s="411"/>
      <c r="CQ27" s="411"/>
      <c r="CR27" s="411"/>
      <c r="CS27" s="411"/>
      <c r="CT27" s="411"/>
      <c r="CU27" s="411"/>
      <c r="CV27" s="411"/>
      <c r="CW27" s="411"/>
      <c r="CX27" s="411"/>
      <c r="CY27" s="411"/>
      <c r="CZ27" s="411"/>
      <c r="DA27" s="411"/>
      <c r="DB27" s="411"/>
      <c r="DC27" s="411"/>
      <c r="DD27" s="411"/>
      <c r="DE27" s="411"/>
      <c r="DF27" s="411"/>
      <c r="DG27" s="411"/>
      <c r="DH27" s="411"/>
      <c r="DI27" s="411"/>
      <c r="DJ27" s="411"/>
      <c r="DK27" s="411"/>
      <c r="DL27" s="411"/>
      <c r="DM27" s="411"/>
      <c r="DN27" s="411"/>
      <c r="DO27" s="411"/>
      <c r="DP27" s="411"/>
      <c r="DQ27" s="411"/>
      <c r="DR27" s="411"/>
      <c r="DS27" s="411"/>
      <c r="DT27" s="411"/>
      <c r="DU27" s="411"/>
      <c r="DV27" s="411"/>
      <c r="DW27" s="411"/>
      <c r="DX27" s="411"/>
      <c r="DY27" s="411"/>
      <c r="DZ27" s="411"/>
      <c r="EA27" s="411"/>
      <c r="EB27" s="411"/>
      <c r="EC27" s="411"/>
      <c r="ED27" s="411"/>
      <c r="EE27" s="411"/>
      <c r="EF27" s="411"/>
      <c r="EG27" s="411"/>
      <c r="EH27" s="411"/>
      <c r="EI27" s="411"/>
      <c r="EJ27" s="411"/>
      <c r="EK27" s="411"/>
      <c r="EL27" s="411"/>
      <c r="EM27" s="411"/>
      <c r="EN27" s="411"/>
      <c r="EO27" s="411"/>
      <c r="EP27" s="411"/>
      <c r="EQ27" s="411"/>
      <c r="ER27" s="411"/>
      <c r="ES27" s="411"/>
      <c r="ET27" s="120"/>
    </row>
    <row r="28" spans="1:150" ht="5.0999999999999996" customHeight="1" x14ac:dyDescent="0.2">
      <c r="A28" s="120"/>
      <c r="B28" s="524"/>
      <c r="C28" s="524"/>
      <c r="D28" s="524"/>
      <c r="E28" s="524"/>
      <c r="F28" s="524"/>
      <c r="G28" s="524"/>
      <c r="H28" s="524"/>
      <c r="I28" s="524"/>
      <c r="J28" s="524"/>
      <c r="K28" s="524"/>
      <c r="L28" s="524"/>
      <c r="M28" s="524"/>
      <c r="N28" s="524"/>
      <c r="O28" s="524"/>
      <c r="P28" s="524"/>
      <c r="Q28" s="524"/>
      <c r="R28" s="524"/>
      <c r="S28" s="524"/>
      <c r="T28" s="524"/>
      <c r="U28" s="524"/>
      <c r="V28" s="524"/>
      <c r="W28" s="524"/>
      <c r="X28" s="524"/>
      <c r="Y28" s="524"/>
      <c r="Z28" s="524"/>
      <c r="AA28" s="524"/>
      <c r="AB28" s="524"/>
      <c r="AC28" s="524"/>
      <c r="AD28" s="524"/>
      <c r="AE28" s="524"/>
      <c r="AF28" s="524"/>
      <c r="AG28" s="524"/>
      <c r="AH28" s="524"/>
      <c r="AI28" s="524"/>
      <c r="AJ28" s="524"/>
      <c r="AK28" s="524"/>
      <c r="AL28" s="524"/>
      <c r="AM28" s="524"/>
      <c r="AN28" s="524"/>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7"/>
      <c r="BR28" s="527"/>
      <c r="BS28" s="527"/>
      <c r="BT28" s="527"/>
      <c r="BU28" s="527"/>
      <c r="BV28" s="527"/>
      <c r="BW28" s="527"/>
      <c r="BX28" s="527"/>
      <c r="BY28" s="527"/>
      <c r="BZ28" s="527"/>
      <c r="CA28" s="527"/>
      <c r="CB28" s="527"/>
      <c r="CC28" s="527"/>
      <c r="CD28" s="527"/>
      <c r="CE28" s="527"/>
      <c r="CF28" s="527"/>
      <c r="CG28" s="527"/>
      <c r="CH28" s="527"/>
      <c r="CI28" s="527"/>
      <c r="CJ28" s="527"/>
      <c r="CK28" s="527"/>
      <c r="CL28" s="527"/>
      <c r="CM28" s="527"/>
      <c r="CN28" s="527"/>
      <c r="CO28" s="527"/>
      <c r="CP28" s="527"/>
      <c r="CQ28" s="527"/>
      <c r="CR28" s="527"/>
      <c r="CS28" s="527"/>
      <c r="CT28" s="527"/>
      <c r="CU28" s="527"/>
      <c r="CV28" s="527"/>
      <c r="CW28" s="527"/>
      <c r="CX28" s="527"/>
      <c r="CY28" s="527"/>
      <c r="CZ28" s="527"/>
      <c r="DA28" s="527"/>
      <c r="DB28" s="527"/>
      <c r="DC28" s="527"/>
      <c r="DD28" s="527"/>
      <c r="DE28" s="527"/>
      <c r="DF28" s="527"/>
      <c r="DG28" s="527"/>
      <c r="DH28" s="527"/>
      <c r="DI28" s="527"/>
      <c r="DJ28" s="527"/>
      <c r="DK28" s="527"/>
      <c r="DL28" s="527"/>
      <c r="DM28" s="527"/>
      <c r="DN28" s="527"/>
      <c r="DO28" s="527"/>
      <c r="DP28" s="527"/>
      <c r="DQ28" s="527"/>
      <c r="DR28" s="527"/>
      <c r="DS28" s="527"/>
      <c r="DT28" s="527"/>
      <c r="DU28" s="527"/>
      <c r="DV28" s="527"/>
      <c r="DW28" s="527"/>
      <c r="DX28" s="527"/>
      <c r="DY28" s="527"/>
      <c r="DZ28" s="527"/>
      <c r="EA28" s="527"/>
      <c r="EB28" s="527"/>
      <c r="EC28" s="527"/>
      <c r="ED28" s="527"/>
      <c r="EE28" s="527"/>
      <c r="EF28" s="527"/>
      <c r="EG28" s="527"/>
      <c r="EH28" s="527"/>
      <c r="EI28" s="527"/>
      <c r="EJ28" s="527"/>
      <c r="EK28" s="527"/>
      <c r="EL28" s="527"/>
      <c r="EM28" s="527"/>
      <c r="EN28" s="527"/>
      <c r="EO28" s="527"/>
      <c r="EP28" s="527"/>
      <c r="EQ28" s="527"/>
      <c r="ER28" s="527"/>
      <c r="ES28" s="527"/>
      <c r="ET28" s="120"/>
    </row>
    <row r="29" spans="1:150" ht="5.0999999999999996" customHeight="1" x14ac:dyDescent="0.2">
      <c r="A29" s="120"/>
      <c r="B29" s="511"/>
      <c r="C29" s="409"/>
      <c r="D29" s="415"/>
      <c r="E29" s="514" t="s">
        <v>71</v>
      </c>
      <c r="F29" s="499"/>
      <c r="G29" s="499"/>
      <c r="H29" s="499"/>
      <c r="I29" s="499"/>
      <c r="J29" s="499"/>
      <c r="K29" s="499"/>
      <c r="L29" s="499"/>
      <c r="M29" s="499"/>
      <c r="N29" s="499"/>
      <c r="O29" s="499"/>
      <c r="P29" s="499"/>
      <c r="Q29" s="499"/>
      <c r="R29" s="514" t="s">
        <v>72</v>
      </c>
      <c r="S29" s="499"/>
      <c r="T29" s="499"/>
      <c r="U29" s="499"/>
      <c r="V29" s="499"/>
      <c r="W29" s="499"/>
      <c r="X29" s="499"/>
      <c r="Y29" s="499"/>
      <c r="Z29" s="499"/>
      <c r="AA29" s="499"/>
      <c r="AB29" s="499"/>
      <c r="AC29" s="499"/>
      <c r="AD29" s="499"/>
      <c r="AE29" s="408" t="s">
        <v>12</v>
      </c>
      <c r="AF29" s="409"/>
      <c r="AG29" s="409"/>
      <c r="AH29" s="409"/>
      <c r="AI29" s="409"/>
      <c r="AJ29" s="409"/>
      <c r="AK29" s="409"/>
      <c r="AL29" s="409"/>
      <c r="AM29" s="409"/>
      <c r="AN29" s="409"/>
      <c r="AO29" s="409"/>
      <c r="AP29" s="409"/>
      <c r="AQ29" s="409"/>
      <c r="AR29" s="409"/>
      <c r="AS29" s="409"/>
      <c r="AT29" s="409"/>
      <c r="AU29" s="409"/>
      <c r="AV29" s="409"/>
      <c r="AW29" s="409"/>
      <c r="AX29" s="409"/>
      <c r="AY29" s="409"/>
      <c r="AZ29" s="409"/>
      <c r="BA29" s="409"/>
      <c r="BB29" s="409"/>
      <c r="BC29" s="409"/>
      <c r="BD29" s="409"/>
      <c r="BE29" s="409"/>
      <c r="BF29" s="415"/>
      <c r="BG29" s="408" t="s">
        <v>13</v>
      </c>
      <c r="BH29" s="409"/>
      <c r="BI29" s="409"/>
      <c r="BJ29" s="409"/>
      <c r="BK29" s="409"/>
      <c r="BL29" s="409"/>
      <c r="BM29" s="409"/>
      <c r="BN29" s="409"/>
      <c r="BO29" s="409"/>
      <c r="BP29" s="409"/>
      <c r="BQ29" s="409"/>
      <c r="BR29" s="409"/>
      <c r="BS29" s="409"/>
      <c r="BT29" s="409"/>
      <c r="BU29" s="409"/>
      <c r="BV29" s="409"/>
      <c r="BW29" s="409"/>
      <c r="BX29" s="409"/>
      <c r="BY29" s="409"/>
      <c r="BZ29" s="409"/>
      <c r="CA29" s="409"/>
      <c r="CB29" s="409"/>
      <c r="CC29" s="409"/>
      <c r="CD29" s="409"/>
      <c r="CE29" s="409"/>
      <c r="CF29" s="409"/>
      <c r="CG29" s="409"/>
      <c r="CH29" s="415"/>
      <c r="CI29" s="418" t="s">
        <v>17</v>
      </c>
      <c r="CJ29" s="419"/>
      <c r="CK29" s="419"/>
      <c r="CL29" s="419"/>
      <c r="CM29" s="419"/>
      <c r="CN29" s="419"/>
      <c r="CO29" s="419"/>
      <c r="CP29" s="420"/>
      <c r="CQ29" s="498" t="s">
        <v>16</v>
      </c>
      <c r="CR29" s="499"/>
      <c r="CS29" s="499"/>
      <c r="CT29" s="499"/>
      <c r="CU29" s="499"/>
      <c r="CV29" s="499"/>
      <c r="CW29" s="499"/>
      <c r="CX29" s="414" t="s">
        <v>78</v>
      </c>
      <c r="CY29" s="409"/>
      <c r="CZ29" s="409"/>
      <c r="DA29" s="409"/>
      <c r="DB29" s="409"/>
      <c r="DC29" s="409"/>
      <c r="DD29" s="409"/>
      <c r="DE29" s="409"/>
      <c r="DF29" s="409"/>
      <c r="DG29" s="409"/>
      <c r="DH29" s="409"/>
      <c r="DI29" s="409"/>
      <c r="DJ29" s="409"/>
      <c r="DK29" s="409"/>
      <c r="DL29" s="415"/>
      <c r="DM29" s="418" t="s">
        <v>75</v>
      </c>
      <c r="DN29" s="419"/>
      <c r="DO29" s="419"/>
      <c r="DP29" s="419"/>
      <c r="DQ29" s="419"/>
      <c r="DR29" s="419"/>
      <c r="DS29" s="420"/>
      <c r="DT29" s="418" t="s">
        <v>79</v>
      </c>
      <c r="DU29" s="427"/>
      <c r="DV29" s="427"/>
      <c r="DW29" s="427"/>
      <c r="DX29" s="427"/>
      <c r="DY29" s="427"/>
      <c r="DZ29" s="427"/>
      <c r="EA29" s="428"/>
      <c r="EB29" s="177" t="s">
        <v>15</v>
      </c>
      <c r="EC29" s="439"/>
      <c r="ED29" s="439"/>
      <c r="EE29" s="439"/>
      <c r="EF29" s="439"/>
      <c r="EG29" s="440"/>
      <c r="EH29" s="440"/>
      <c r="EI29" s="440"/>
      <c r="EJ29" s="440"/>
      <c r="EK29" s="440"/>
      <c r="EL29" s="440"/>
      <c r="EM29" s="440"/>
      <c r="EN29" s="440"/>
      <c r="EO29" s="440"/>
      <c r="EP29" s="440"/>
      <c r="EQ29" s="187" t="s">
        <v>14</v>
      </c>
      <c r="ER29" s="442"/>
      <c r="ES29" s="443"/>
      <c r="ET29" s="120"/>
    </row>
    <row r="30" spans="1:150" ht="5.0999999999999996" customHeight="1" x14ac:dyDescent="0.2">
      <c r="A30" s="120"/>
      <c r="B30" s="512"/>
      <c r="C30" s="411"/>
      <c r="D30" s="416"/>
      <c r="E30" s="500"/>
      <c r="F30" s="500"/>
      <c r="G30" s="500"/>
      <c r="H30" s="500"/>
      <c r="I30" s="500"/>
      <c r="J30" s="500"/>
      <c r="K30" s="500"/>
      <c r="L30" s="500"/>
      <c r="M30" s="500"/>
      <c r="N30" s="500"/>
      <c r="O30" s="500"/>
      <c r="P30" s="500"/>
      <c r="Q30" s="500"/>
      <c r="R30" s="500"/>
      <c r="S30" s="500"/>
      <c r="T30" s="500"/>
      <c r="U30" s="500"/>
      <c r="V30" s="500"/>
      <c r="W30" s="500"/>
      <c r="X30" s="500"/>
      <c r="Y30" s="500"/>
      <c r="Z30" s="500"/>
      <c r="AA30" s="500"/>
      <c r="AB30" s="500"/>
      <c r="AC30" s="500"/>
      <c r="AD30" s="500"/>
      <c r="AE30" s="410"/>
      <c r="AF30" s="516"/>
      <c r="AG30" s="516"/>
      <c r="AH30" s="516"/>
      <c r="AI30" s="516"/>
      <c r="AJ30" s="516"/>
      <c r="AK30" s="516"/>
      <c r="AL30" s="516"/>
      <c r="AM30" s="516"/>
      <c r="AN30" s="516"/>
      <c r="AO30" s="516"/>
      <c r="AP30" s="516"/>
      <c r="AQ30" s="516"/>
      <c r="AR30" s="516"/>
      <c r="AS30" s="516"/>
      <c r="AT30" s="516"/>
      <c r="AU30" s="516"/>
      <c r="AV30" s="516"/>
      <c r="AW30" s="516"/>
      <c r="AX30" s="516"/>
      <c r="AY30" s="516"/>
      <c r="AZ30" s="516"/>
      <c r="BA30" s="516"/>
      <c r="BB30" s="516"/>
      <c r="BC30" s="516"/>
      <c r="BD30" s="516"/>
      <c r="BE30" s="411"/>
      <c r="BF30" s="416"/>
      <c r="BG30" s="410"/>
      <c r="BH30" s="411"/>
      <c r="BI30" s="411"/>
      <c r="BJ30" s="411"/>
      <c r="BK30" s="411"/>
      <c r="BL30" s="411"/>
      <c r="BM30" s="411"/>
      <c r="BN30" s="411"/>
      <c r="BO30" s="411"/>
      <c r="BP30" s="411"/>
      <c r="BQ30" s="411"/>
      <c r="BR30" s="411"/>
      <c r="BS30" s="411"/>
      <c r="BT30" s="411"/>
      <c r="BU30" s="411"/>
      <c r="BV30" s="411"/>
      <c r="BW30" s="411"/>
      <c r="BX30" s="411"/>
      <c r="BY30" s="411"/>
      <c r="BZ30" s="411"/>
      <c r="CA30" s="411"/>
      <c r="CB30" s="411"/>
      <c r="CC30" s="411"/>
      <c r="CD30" s="411"/>
      <c r="CE30" s="411"/>
      <c r="CF30" s="411"/>
      <c r="CG30" s="411"/>
      <c r="CH30" s="416"/>
      <c r="CI30" s="421"/>
      <c r="CJ30" s="422"/>
      <c r="CK30" s="422"/>
      <c r="CL30" s="422"/>
      <c r="CM30" s="422"/>
      <c r="CN30" s="422"/>
      <c r="CO30" s="422"/>
      <c r="CP30" s="423"/>
      <c r="CQ30" s="500"/>
      <c r="CR30" s="500"/>
      <c r="CS30" s="500"/>
      <c r="CT30" s="500"/>
      <c r="CU30" s="500"/>
      <c r="CV30" s="500"/>
      <c r="CW30" s="500"/>
      <c r="CX30" s="410"/>
      <c r="CY30" s="411"/>
      <c r="CZ30" s="411"/>
      <c r="DA30" s="411"/>
      <c r="DB30" s="411"/>
      <c r="DC30" s="411"/>
      <c r="DD30" s="411"/>
      <c r="DE30" s="411"/>
      <c r="DF30" s="411"/>
      <c r="DG30" s="411"/>
      <c r="DH30" s="411"/>
      <c r="DI30" s="411"/>
      <c r="DJ30" s="411"/>
      <c r="DK30" s="411"/>
      <c r="DL30" s="416"/>
      <c r="DM30" s="421"/>
      <c r="DN30" s="422"/>
      <c r="DO30" s="422"/>
      <c r="DP30" s="422"/>
      <c r="DQ30" s="422"/>
      <c r="DR30" s="422"/>
      <c r="DS30" s="423"/>
      <c r="DT30" s="429"/>
      <c r="DU30" s="430"/>
      <c r="DV30" s="430"/>
      <c r="DW30" s="430"/>
      <c r="DX30" s="430"/>
      <c r="DY30" s="430"/>
      <c r="DZ30" s="430"/>
      <c r="EA30" s="431"/>
      <c r="EB30" s="441"/>
      <c r="EC30" s="441"/>
      <c r="ED30" s="441"/>
      <c r="EE30" s="441"/>
      <c r="EF30" s="441"/>
      <c r="EG30" s="441"/>
      <c r="EH30" s="441"/>
      <c r="EI30" s="441"/>
      <c r="EJ30" s="441"/>
      <c r="EK30" s="441"/>
      <c r="EL30" s="441"/>
      <c r="EM30" s="441"/>
      <c r="EN30" s="441"/>
      <c r="EO30" s="441"/>
      <c r="EP30" s="441"/>
      <c r="EQ30" s="444"/>
      <c r="ER30" s="444"/>
      <c r="ES30" s="445"/>
      <c r="ET30" s="120"/>
    </row>
    <row r="31" spans="1:150" ht="5.0999999999999996" customHeight="1" x14ac:dyDescent="0.2">
      <c r="A31" s="120"/>
      <c r="B31" s="512"/>
      <c r="C31" s="411"/>
      <c r="D31" s="416"/>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c r="AE31" s="410"/>
      <c r="AF31" s="516"/>
      <c r="AG31" s="516"/>
      <c r="AH31" s="516"/>
      <c r="AI31" s="516"/>
      <c r="AJ31" s="516"/>
      <c r="AK31" s="516"/>
      <c r="AL31" s="516"/>
      <c r="AM31" s="516"/>
      <c r="AN31" s="516"/>
      <c r="AO31" s="516"/>
      <c r="AP31" s="516"/>
      <c r="AQ31" s="516"/>
      <c r="AR31" s="516"/>
      <c r="AS31" s="516"/>
      <c r="AT31" s="516"/>
      <c r="AU31" s="516"/>
      <c r="AV31" s="516"/>
      <c r="AW31" s="516"/>
      <c r="AX31" s="516"/>
      <c r="AY31" s="516"/>
      <c r="AZ31" s="516"/>
      <c r="BA31" s="516"/>
      <c r="BB31" s="516"/>
      <c r="BC31" s="516"/>
      <c r="BD31" s="516"/>
      <c r="BE31" s="411"/>
      <c r="BF31" s="416"/>
      <c r="BG31" s="410"/>
      <c r="BH31" s="411"/>
      <c r="BI31" s="411"/>
      <c r="BJ31" s="411"/>
      <c r="BK31" s="411"/>
      <c r="BL31" s="411"/>
      <c r="BM31" s="411"/>
      <c r="BN31" s="411"/>
      <c r="BO31" s="411"/>
      <c r="BP31" s="411"/>
      <c r="BQ31" s="411"/>
      <c r="BR31" s="411"/>
      <c r="BS31" s="411"/>
      <c r="BT31" s="411"/>
      <c r="BU31" s="411"/>
      <c r="BV31" s="411"/>
      <c r="BW31" s="411"/>
      <c r="BX31" s="411"/>
      <c r="BY31" s="411"/>
      <c r="BZ31" s="411"/>
      <c r="CA31" s="411"/>
      <c r="CB31" s="411"/>
      <c r="CC31" s="411"/>
      <c r="CD31" s="411"/>
      <c r="CE31" s="411"/>
      <c r="CF31" s="411"/>
      <c r="CG31" s="411"/>
      <c r="CH31" s="416"/>
      <c r="CI31" s="421"/>
      <c r="CJ31" s="422"/>
      <c r="CK31" s="422"/>
      <c r="CL31" s="422"/>
      <c r="CM31" s="422"/>
      <c r="CN31" s="422"/>
      <c r="CO31" s="422"/>
      <c r="CP31" s="423"/>
      <c r="CQ31" s="500"/>
      <c r="CR31" s="500"/>
      <c r="CS31" s="500"/>
      <c r="CT31" s="500"/>
      <c r="CU31" s="500"/>
      <c r="CV31" s="500"/>
      <c r="CW31" s="500"/>
      <c r="CX31" s="410"/>
      <c r="CY31" s="411"/>
      <c r="CZ31" s="411"/>
      <c r="DA31" s="411"/>
      <c r="DB31" s="411"/>
      <c r="DC31" s="411"/>
      <c r="DD31" s="411"/>
      <c r="DE31" s="411"/>
      <c r="DF31" s="411"/>
      <c r="DG31" s="411"/>
      <c r="DH31" s="411"/>
      <c r="DI31" s="411"/>
      <c r="DJ31" s="411"/>
      <c r="DK31" s="411"/>
      <c r="DL31" s="416"/>
      <c r="DM31" s="421"/>
      <c r="DN31" s="422"/>
      <c r="DO31" s="422"/>
      <c r="DP31" s="422"/>
      <c r="DQ31" s="422"/>
      <c r="DR31" s="422"/>
      <c r="DS31" s="423"/>
      <c r="DT31" s="429"/>
      <c r="DU31" s="430"/>
      <c r="DV31" s="430"/>
      <c r="DW31" s="430"/>
      <c r="DX31" s="430"/>
      <c r="DY31" s="430"/>
      <c r="DZ31" s="430"/>
      <c r="EA31" s="431"/>
      <c r="EB31" s="441"/>
      <c r="EC31" s="441"/>
      <c r="ED31" s="441"/>
      <c r="EE31" s="441"/>
      <c r="EF31" s="441"/>
      <c r="EG31" s="441"/>
      <c r="EH31" s="441"/>
      <c r="EI31" s="441"/>
      <c r="EJ31" s="441"/>
      <c r="EK31" s="441"/>
      <c r="EL31" s="441"/>
      <c r="EM31" s="441"/>
      <c r="EN31" s="441"/>
      <c r="EO31" s="441"/>
      <c r="EP31" s="441"/>
      <c r="EQ31" s="444"/>
      <c r="ER31" s="444"/>
      <c r="ES31" s="445"/>
      <c r="ET31" s="120"/>
    </row>
    <row r="32" spans="1:150" ht="5.0999999999999996" customHeight="1" x14ac:dyDescent="0.2">
      <c r="A32" s="120"/>
      <c r="B32" s="513"/>
      <c r="C32" s="413"/>
      <c r="D32" s="417"/>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412"/>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7"/>
      <c r="BG32" s="412"/>
      <c r="BH32" s="413"/>
      <c r="BI32" s="413"/>
      <c r="BJ32" s="413"/>
      <c r="BK32" s="413"/>
      <c r="BL32" s="413"/>
      <c r="BM32" s="413"/>
      <c r="BN32" s="413"/>
      <c r="BO32" s="413"/>
      <c r="BP32" s="413"/>
      <c r="BQ32" s="413"/>
      <c r="BR32" s="413"/>
      <c r="BS32" s="413"/>
      <c r="BT32" s="413"/>
      <c r="BU32" s="413"/>
      <c r="BV32" s="413"/>
      <c r="BW32" s="413"/>
      <c r="BX32" s="413"/>
      <c r="BY32" s="413"/>
      <c r="BZ32" s="413"/>
      <c r="CA32" s="413"/>
      <c r="CB32" s="413"/>
      <c r="CC32" s="413"/>
      <c r="CD32" s="413"/>
      <c r="CE32" s="413"/>
      <c r="CF32" s="413"/>
      <c r="CG32" s="413"/>
      <c r="CH32" s="417"/>
      <c r="CI32" s="424"/>
      <c r="CJ32" s="425"/>
      <c r="CK32" s="425"/>
      <c r="CL32" s="425"/>
      <c r="CM32" s="425"/>
      <c r="CN32" s="425"/>
      <c r="CO32" s="425"/>
      <c r="CP32" s="426"/>
      <c r="CQ32" s="501"/>
      <c r="CR32" s="501"/>
      <c r="CS32" s="501"/>
      <c r="CT32" s="501"/>
      <c r="CU32" s="501"/>
      <c r="CV32" s="501"/>
      <c r="CW32" s="501"/>
      <c r="CX32" s="412"/>
      <c r="CY32" s="413"/>
      <c r="CZ32" s="413"/>
      <c r="DA32" s="413"/>
      <c r="DB32" s="413"/>
      <c r="DC32" s="413"/>
      <c r="DD32" s="413"/>
      <c r="DE32" s="413"/>
      <c r="DF32" s="413"/>
      <c r="DG32" s="413"/>
      <c r="DH32" s="413"/>
      <c r="DI32" s="413"/>
      <c r="DJ32" s="413"/>
      <c r="DK32" s="413"/>
      <c r="DL32" s="417"/>
      <c r="DM32" s="424"/>
      <c r="DN32" s="425"/>
      <c r="DO32" s="425"/>
      <c r="DP32" s="425"/>
      <c r="DQ32" s="425"/>
      <c r="DR32" s="425"/>
      <c r="DS32" s="426"/>
      <c r="DT32" s="432"/>
      <c r="DU32" s="433"/>
      <c r="DV32" s="433"/>
      <c r="DW32" s="433"/>
      <c r="DX32" s="433"/>
      <c r="DY32" s="433"/>
      <c r="DZ32" s="433"/>
      <c r="EA32" s="434"/>
      <c r="EB32" s="441"/>
      <c r="EC32" s="441"/>
      <c r="ED32" s="441"/>
      <c r="EE32" s="441"/>
      <c r="EF32" s="441"/>
      <c r="EG32" s="441"/>
      <c r="EH32" s="441"/>
      <c r="EI32" s="441"/>
      <c r="EJ32" s="441"/>
      <c r="EK32" s="441"/>
      <c r="EL32" s="441"/>
      <c r="EM32" s="441"/>
      <c r="EN32" s="441"/>
      <c r="EO32" s="441"/>
      <c r="EP32" s="441"/>
      <c r="EQ32" s="444"/>
      <c r="ER32" s="444"/>
      <c r="ES32" s="445"/>
      <c r="ET32" s="120"/>
    </row>
    <row r="33" spans="1:150" ht="20.100000000000001" customHeight="1" x14ac:dyDescent="0.2">
      <c r="A33" s="120"/>
      <c r="B33" s="451" t="s">
        <v>86</v>
      </c>
      <c r="C33" s="452"/>
      <c r="D33" s="453"/>
      <c r="E33" s="389"/>
      <c r="F33" s="446"/>
      <c r="G33" s="446"/>
      <c r="H33" s="446"/>
      <c r="I33" s="446"/>
      <c r="J33" s="446"/>
      <c r="K33" s="446"/>
      <c r="L33" s="446"/>
      <c r="M33" s="446"/>
      <c r="N33" s="446"/>
      <c r="O33" s="446"/>
      <c r="P33" s="446"/>
      <c r="Q33" s="447"/>
      <c r="R33" s="389"/>
      <c r="S33" s="446"/>
      <c r="T33" s="446"/>
      <c r="U33" s="446"/>
      <c r="V33" s="446"/>
      <c r="W33" s="446"/>
      <c r="X33" s="446"/>
      <c r="Y33" s="446"/>
      <c r="Z33" s="446"/>
      <c r="AA33" s="446"/>
      <c r="AB33" s="446"/>
      <c r="AC33" s="446"/>
      <c r="AD33" s="447"/>
      <c r="AE33" s="448"/>
      <c r="AF33" s="391"/>
      <c r="AG33" s="391"/>
      <c r="AH33" s="391"/>
      <c r="AI33" s="391"/>
      <c r="AJ33" s="391"/>
      <c r="AK33" s="391"/>
      <c r="AL33" s="391"/>
      <c r="AM33" s="391"/>
      <c r="AN33" s="391"/>
      <c r="AO33" s="391"/>
      <c r="AP33" s="391"/>
      <c r="AQ33" s="391"/>
      <c r="AR33" s="391"/>
      <c r="AS33" s="391"/>
      <c r="AT33" s="391"/>
      <c r="AU33" s="391"/>
      <c r="AV33" s="391"/>
      <c r="AW33" s="391"/>
      <c r="AX33" s="391"/>
      <c r="AY33" s="391"/>
      <c r="AZ33" s="391"/>
      <c r="BA33" s="391"/>
      <c r="BB33" s="391"/>
      <c r="BC33" s="391"/>
      <c r="BD33" s="391"/>
      <c r="BE33" s="391"/>
      <c r="BF33" s="392"/>
      <c r="BG33" s="448"/>
      <c r="BH33" s="391"/>
      <c r="BI33" s="391"/>
      <c r="BJ33" s="391"/>
      <c r="BK33" s="391"/>
      <c r="BL33" s="391"/>
      <c r="BM33" s="391"/>
      <c r="BN33" s="391"/>
      <c r="BO33" s="391"/>
      <c r="BP33" s="391"/>
      <c r="BQ33" s="391"/>
      <c r="BR33" s="391"/>
      <c r="BS33" s="391"/>
      <c r="BT33" s="391"/>
      <c r="BU33" s="391"/>
      <c r="BV33" s="391"/>
      <c r="BW33" s="391"/>
      <c r="BX33" s="391"/>
      <c r="BY33" s="391"/>
      <c r="BZ33" s="391"/>
      <c r="CA33" s="391"/>
      <c r="CB33" s="391"/>
      <c r="CC33" s="391"/>
      <c r="CD33" s="391"/>
      <c r="CE33" s="391"/>
      <c r="CF33" s="391"/>
      <c r="CG33" s="391"/>
      <c r="CH33" s="392"/>
      <c r="CI33" s="395"/>
      <c r="CJ33" s="237"/>
      <c r="CK33" s="237"/>
      <c r="CL33" s="237"/>
      <c r="CM33" s="237"/>
      <c r="CN33" s="237"/>
      <c r="CO33" s="237"/>
      <c r="CP33" s="398"/>
      <c r="CQ33" s="487"/>
      <c r="CR33" s="488"/>
      <c r="CS33" s="488"/>
      <c r="CT33" s="488"/>
      <c r="CU33" s="488"/>
      <c r="CV33" s="488"/>
      <c r="CW33" s="488"/>
      <c r="CX33" s="393"/>
      <c r="CY33" s="460"/>
      <c r="CZ33" s="460"/>
      <c r="DA33" s="460"/>
      <c r="DB33" s="460"/>
      <c r="DC33" s="460"/>
      <c r="DD33" s="460"/>
      <c r="DE33" s="460"/>
      <c r="DF33" s="460"/>
      <c r="DG33" s="460"/>
      <c r="DH33" s="460"/>
      <c r="DI33" s="460"/>
      <c r="DJ33" s="460"/>
      <c r="DK33" s="460"/>
      <c r="DL33" s="460"/>
      <c r="DM33" s="395" t="s">
        <v>84</v>
      </c>
      <c r="DN33" s="396"/>
      <c r="DO33" s="396"/>
      <c r="DP33" s="396"/>
      <c r="DQ33" s="396"/>
      <c r="DR33" s="396"/>
      <c r="DS33" s="397"/>
      <c r="DT33" s="395"/>
      <c r="DU33" s="237"/>
      <c r="DV33" s="237"/>
      <c r="DW33" s="237"/>
      <c r="DX33" s="237"/>
      <c r="DY33" s="237"/>
      <c r="DZ33" s="237"/>
      <c r="EA33" s="398"/>
      <c r="EB33" s="476">
        <f>ROUND((IF(OR(CI33="Car",CI33="Car +1",CI33="Car +2",CI33="Car +3",CI33="Car +4",CI33="M/bike",CI33="Cycle"),CQ33*CX33,CX33)*IF(DM33="GBP",1,DT33)),2)</f>
        <v>0</v>
      </c>
      <c r="EC33" s="477"/>
      <c r="ED33" s="477"/>
      <c r="EE33" s="477"/>
      <c r="EF33" s="477"/>
      <c r="EG33" s="477"/>
      <c r="EH33" s="477"/>
      <c r="EI33" s="477"/>
      <c r="EJ33" s="477"/>
      <c r="EK33" s="477"/>
      <c r="EL33" s="477"/>
      <c r="EM33" s="477"/>
      <c r="EN33" s="477"/>
      <c r="EO33" s="477"/>
      <c r="EP33" s="478"/>
      <c r="EQ33" s="383"/>
      <c r="ER33" s="384"/>
      <c r="ES33" s="385"/>
      <c r="ET33" s="120"/>
    </row>
    <row r="34" spans="1:150" ht="20.100000000000001" customHeight="1" x14ac:dyDescent="0.2">
      <c r="A34" s="120"/>
      <c r="B34" s="454"/>
      <c r="C34" s="455"/>
      <c r="D34" s="456"/>
      <c r="E34" s="185" t="s">
        <v>77</v>
      </c>
      <c r="F34" s="449"/>
      <c r="G34" s="449"/>
      <c r="H34" s="449"/>
      <c r="I34" s="449"/>
      <c r="J34" s="449"/>
      <c r="K34" s="449"/>
      <c r="L34" s="449"/>
      <c r="M34" s="449"/>
      <c r="N34" s="449"/>
      <c r="O34" s="449"/>
      <c r="P34" s="449"/>
      <c r="Q34" s="449"/>
      <c r="R34" s="449"/>
      <c r="S34" s="449"/>
      <c r="T34" s="449"/>
      <c r="U34" s="449"/>
      <c r="V34" s="449"/>
      <c r="W34" s="449"/>
      <c r="X34" s="449"/>
      <c r="Y34" s="449"/>
      <c r="Z34" s="449"/>
      <c r="AA34" s="449"/>
      <c r="AB34" s="449"/>
      <c r="AC34" s="449"/>
      <c r="AD34" s="450"/>
      <c r="AE34" s="457" t="str">
        <f>IF(DM34="Car",DU34*0.4,IF(DM34="Car +1",DU34*0.45,IF(DM34="Car +2",DU34*0.5,IF(DM34="Car +3",DU34*0.55,IF(DM34="Car +4",DU34*0.6,IF(DM34="M/Bike",DU34*0.24,IF(DM34="Cycle",DU34*0.2," ")))))))</f>
        <v xml:space="preserve"> </v>
      </c>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c r="BB34" s="458"/>
      <c r="BC34" s="458"/>
      <c r="BD34" s="458"/>
      <c r="BE34" s="458"/>
      <c r="BF34" s="458"/>
      <c r="BG34" s="458"/>
      <c r="BH34" s="458"/>
      <c r="BI34" s="458"/>
      <c r="BJ34" s="458"/>
      <c r="BK34" s="458"/>
      <c r="BL34" s="458"/>
      <c r="BM34" s="458"/>
      <c r="BN34" s="458"/>
      <c r="BO34" s="458"/>
      <c r="BP34" s="458"/>
      <c r="BQ34" s="458"/>
      <c r="BR34" s="458"/>
      <c r="BS34" s="458"/>
      <c r="BT34" s="458"/>
      <c r="BU34" s="458"/>
      <c r="BV34" s="458"/>
      <c r="BW34" s="458"/>
      <c r="BX34" s="458"/>
      <c r="BY34" s="458"/>
      <c r="BZ34" s="458"/>
      <c r="CA34" s="458"/>
      <c r="CB34" s="458"/>
      <c r="CC34" s="458"/>
      <c r="CD34" s="458"/>
      <c r="CE34" s="458"/>
      <c r="CF34" s="458"/>
      <c r="CG34" s="458"/>
      <c r="CH34" s="458"/>
      <c r="CI34" s="458"/>
      <c r="CJ34" s="458"/>
      <c r="CK34" s="458"/>
      <c r="CL34" s="458"/>
      <c r="CM34" s="458"/>
      <c r="CN34" s="458"/>
      <c r="CO34" s="458"/>
      <c r="CP34" s="458"/>
      <c r="CQ34" s="458"/>
      <c r="CR34" s="458"/>
      <c r="CS34" s="458"/>
      <c r="CT34" s="458"/>
      <c r="CU34" s="458"/>
      <c r="CV34" s="458"/>
      <c r="CW34" s="458"/>
      <c r="CX34" s="458"/>
      <c r="CY34" s="458"/>
      <c r="CZ34" s="458"/>
      <c r="DA34" s="458"/>
      <c r="DB34" s="458"/>
      <c r="DC34" s="458"/>
      <c r="DD34" s="458"/>
      <c r="DE34" s="458"/>
      <c r="DF34" s="458"/>
      <c r="DG34" s="458"/>
      <c r="DH34" s="458"/>
      <c r="DI34" s="458"/>
      <c r="DJ34" s="458"/>
      <c r="DK34" s="458"/>
      <c r="DL34" s="458"/>
      <c r="DM34" s="458"/>
      <c r="DN34" s="458"/>
      <c r="DO34" s="458"/>
      <c r="DP34" s="458"/>
      <c r="DQ34" s="458"/>
      <c r="DR34" s="458"/>
      <c r="DS34" s="458"/>
      <c r="DT34" s="458"/>
      <c r="DU34" s="458"/>
      <c r="DV34" s="458"/>
      <c r="DW34" s="458"/>
      <c r="DX34" s="458"/>
      <c r="DY34" s="458"/>
      <c r="DZ34" s="458"/>
      <c r="EA34" s="458"/>
      <c r="EB34" s="458"/>
      <c r="EC34" s="458"/>
      <c r="ED34" s="458"/>
      <c r="EE34" s="458"/>
      <c r="EF34" s="458"/>
      <c r="EG34" s="458"/>
      <c r="EH34" s="458"/>
      <c r="EI34" s="458"/>
      <c r="EJ34" s="458"/>
      <c r="EK34" s="458"/>
      <c r="EL34" s="458"/>
      <c r="EM34" s="458"/>
      <c r="EN34" s="458"/>
      <c r="EO34" s="458"/>
      <c r="EP34" s="459"/>
      <c r="EQ34" s="437"/>
      <c r="ER34" s="438"/>
      <c r="ES34" s="438"/>
      <c r="ET34" s="120"/>
    </row>
    <row r="35" spans="1:150" ht="3" customHeight="1" x14ac:dyDescent="0.2">
      <c r="A35" s="120"/>
      <c r="B35" s="435"/>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c r="AB35" s="436"/>
      <c r="AC35" s="436"/>
      <c r="AD35" s="436"/>
      <c r="AE35" s="436"/>
      <c r="AF35" s="436"/>
      <c r="AG35" s="436"/>
      <c r="AH35" s="436"/>
      <c r="AI35" s="436"/>
      <c r="AJ35" s="436"/>
      <c r="AK35" s="436"/>
      <c r="AL35" s="436"/>
      <c r="AM35" s="436"/>
      <c r="AN35" s="436"/>
      <c r="AO35" s="436"/>
      <c r="AP35" s="436"/>
      <c r="AQ35" s="436"/>
      <c r="AR35" s="436"/>
      <c r="AS35" s="436"/>
      <c r="AT35" s="436"/>
      <c r="AU35" s="436"/>
      <c r="AV35" s="436"/>
      <c r="AW35" s="436"/>
      <c r="AX35" s="436"/>
      <c r="AY35" s="436"/>
      <c r="AZ35" s="436"/>
      <c r="BA35" s="436"/>
      <c r="BB35" s="436"/>
      <c r="BC35" s="436"/>
      <c r="BD35" s="436"/>
      <c r="BE35" s="436"/>
      <c r="BF35" s="436"/>
      <c r="BG35" s="436"/>
      <c r="BH35" s="436"/>
      <c r="BI35" s="436"/>
      <c r="BJ35" s="436"/>
      <c r="BK35" s="436"/>
      <c r="BL35" s="436"/>
      <c r="BM35" s="436"/>
      <c r="BN35" s="436"/>
      <c r="BO35" s="436"/>
      <c r="BP35" s="436"/>
      <c r="BQ35" s="436"/>
      <c r="BR35" s="436"/>
      <c r="BS35" s="436"/>
      <c r="BT35" s="436"/>
      <c r="BU35" s="436"/>
      <c r="BV35" s="436"/>
      <c r="BW35" s="436"/>
      <c r="BX35" s="436"/>
      <c r="BY35" s="436"/>
      <c r="BZ35" s="436"/>
      <c r="CA35" s="436"/>
      <c r="CB35" s="436"/>
      <c r="CC35" s="436"/>
      <c r="CD35" s="436"/>
      <c r="CE35" s="436"/>
      <c r="CF35" s="436"/>
      <c r="CG35" s="436"/>
      <c r="CH35" s="436"/>
      <c r="CI35" s="436"/>
      <c r="CJ35" s="436"/>
      <c r="CK35" s="436"/>
      <c r="CL35" s="436"/>
      <c r="CM35" s="436"/>
      <c r="CN35" s="436"/>
      <c r="CO35" s="436"/>
      <c r="CP35" s="436"/>
      <c r="CQ35" s="436"/>
      <c r="CR35" s="436"/>
      <c r="CS35" s="436"/>
      <c r="CT35" s="436"/>
      <c r="CU35" s="436"/>
      <c r="CV35" s="436"/>
      <c r="CW35" s="436"/>
      <c r="CX35" s="436"/>
      <c r="CY35" s="436"/>
      <c r="CZ35" s="436"/>
      <c r="DA35" s="436"/>
      <c r="DB35" s="436"/>
      <c r="DC35" s="436"/>
      <c r="DD35" s="436"/>
      <c r="DE35" s="436"/>
      <c r="DF35" s="436"/>
      <c r="DG35" s="436"/>
      <c r="DH35" s="436"/>
      <c r="DI35" s="436"/>
      <c r="DJ35" s="436"/>
      <c r="DK35" s="436"/>
      <c r="DL35" s="436"/>
      <c r="DM35" s="436"/>
      <c r="DN35" s="436"/>
      <c r="DO35" s="436"/>
      <c r="DP35" s="436"/>
      <c r="DQ35" s="436"/>
      <c r="DR35" s="436"/>
      <c r="DS35" s="436"/>
      <c r="DT35" s="436"/>
      <c r="DU35" s="436"/>
      <c r="DV35" s="436"/>
      <c r="DW35" s="436"/>
      <c r="DX35" s="436"/>
      <c r="DY35" s="436"/>
      <c r="DZ35" s="436"/>
      <c r="EA35" s="436"/>
      <c r="EB35" s="436"/>
      <c r="EC35" s="436"/>
      <c r="ED35" s="436"/>
      <c r="EE35" s="436"/>
      <c r="EF35" s="436"/>
      <c r="EG35" s="436"/>
      <c r="EH35" s="436"/>
      <c r="EI35" s="436"/>
      <c r="EJ35" s="436"/>
      <c r="EK35" s="436"/>
      <c r="EL35" s="436"/>
      <c r="EM35" s="436"/>
      <c r="EN35" s="436"/>
      <c r="EO35" s="436"/>
      <c r="EP35" s="436"/>
      <c r="EQ35" s="436"/>
      <c r="ER35" s="436"/>
      <c r="ES35" s="436"/>
      <c r="ET35" s="120"/>
    </row>
    <row r="36" spans="1:150" ht="20.100000000000001" customHeight="1" x14ac:dyDescent="0.2">
      <c r="A36" s="120"/>
      <c r="B36" s="451" t="s">
        <v>87</v>
      </c>
      <c r="C36" s="452"/>
      <c r="D36" s="453"/>
      <c r="E36" s="389"/>
      <c r="F36" s="446"/>
      <c r="G36" s="446"/>
      <c r="H36" s="446"/>
      <c r="I36" s="446"/>
      <c r="J36" s="446"/>
      <c r="K36" s="446"/>
      <c r="L36" s="446"/>
      <c r="M36" s="446"/>
      <c r="N36" s="446"/>
      <c r="O36" s="446"/>
      <c r="P36" s="446"/>
      <c r="Q36" s="447"/>
      <c r="R36" s="389"/>
      <c r="S36" s="446"/>
      <c r="T36" s="446"/>
      <c r="U36" s="446"/>
      <c r="V36" s="446"/>
      <c r="W36" s="446"/>
      <c r="X36" s="446"/>
      <c r="Y36" s="446"/>
      <c r="Z36" s="446"/>
      <c r="AA36" s="446"/>
      <c r="AB36" s="446"/>
      <c r="AC36" s="446"/>
      <c r="AD36" s="447"/>
      <c r="AE36" s="448"/>
      <c r="AF36" s="391"/>
      <c r="AG36" s="391"/>
      <c r="AH36" s="391"/>
      <c r="AI36" s="391"/>
      <c r="AJ36" s="391"/>
      <c r="AK36" s="391"/>
      <c r="AL36" s="391"/>
      <c r="AM36" s="391"/>
      <c r="AN36" s="391"/>
      <c r="AO36" s="391"/>
      <c r="AP36" s="391"/>
      <c r="AQ36" s="391"/>
      <c r="AR36" s="391"/>
      <c r="AS36" s="391"/>
      <c r="AT36" s="391"/>
      <c r="AU36" s="391"/>
      <c r="AV36" s="391"/>
      <c r="AW36" s="391"/>
      <c r="AX36" s="391"/>
      <c r="AY36" s="391"/>
      <c r="AZ36" s="391"/>
      <c r="BA36" s="391"/>
      <c r="BB36" s="391"/>
      <c r="BC36" s="391"/>
      <c r="BD36" s="391"/>
      <c r="BE36" s="391"/>
      <c r="BF36" s="392"/>
      <c r="BG36" s="448"/>
      <c r="BH36" s="391"/>
      <c r="BI36" s="391"/>
      <c r="BJ36" s="391"/>
      <c r="BK36" s="391"/>
      <c r="BL36" s="391"/>
      <c r="BM36" s="391"/>
      <c r="BN36" s="391"/>
      <c r="BO36" s="391"/>
      <c r="BP36" s="391"/>
      <c r="BQ36" s="391"/>
      <c r="BR36" s="391"/>
      <c r="BS36" s="391"/>
      <c r="BT36" s="391"/>
      <c r="BU36" s="391"/>
      <c r="BV36" s="391"/>
      <c r="BW36" s="391"/>
      <c r="BX36" s="391"/>
      <c r="BY36" s="391"/>
      <c r="BZ36" s="391"/>
      <c r="CA36" s="391"/>
      <c r="CB36" s="391"/>
      <c r="CC36" s="391"/>
      <c r="CD36" s="391"/>
      <c r="CE36" s="391"/>
      <c r="CF36" s="391"/>
      <c r="CG36" s="391"/>
      <c r="CH36" s="392"/>
      <c r="CI36" s="395"/>
      <c r="CJ36" s="237"/>
      <c r="CK36" s="237"/>
      <c r="CL36" s="237"/>
      <c r="CM36" s="237"/>
      <c r="CN36" s="237"/>
      <c r="CO36" s="237"/>
      <c r="CP36" s="398"/>
      <c r="CQ36" s="487"/>
      <c r="CR36" s="488"/>
      <c r="CS36" s="488"/>
      <c r="CT36" s="488"/>
      <c r="CU36" s="488"/>
      <c r="CV36" s="488"/>
      <c r="CW36" s="488"/>
      <c r="CX36" s="393"/>
      <c r="CY36" s="460"/>
      <c r="CZ36" s="460"/>
      <c r="DA36" s="460"/>
      <c r="DB36" s="460"/>
      <c r="DC36" s="460"/>
      <c r="DD36" s="460"/>
      <c r="DE36" s="460"/>
      <c r="DF36" s="460"/>
      <c r="DG36" s="460"/>
      <c r="DH36" s="460"/>
      <c r="DI36" s="460"/>
      <c r="DJ36" s="460"/>
      <c r="DK36" s="460"/>
      <c r="DL36" s="460"/>
      <c r="DM36" s="395" t="s">
        <v>84</v>
      </c>
      <c r="DN36" s="396"/>
      <c r="DO36" s="396"/>
      <c r="DP36" s="396"/>
      <c r="DQ36" s="396"/>
      <c r="DR36" s="396"/>
      <c r="DS36" s="397"/>
      <c r="DT36" s="395"/>
      <c r="DU36" s="237"/>
      <c r="DV36" s="237"/>
      <c r="DW36" s="237"/>
      <c r="DX36" s="237"/>
      <c r="DY36" s="237"/>
      <c r="DZ36" s="237"/>
      <c r="EA36" s="398"/>
      <c r="EB36" s="476">
        <f>ROUND((IF(OR(CI36="Car",CI36="Car +1",CI36="Car +2",CI36="Car +3",CI36="Car +4",CI36="M/bike",CI36="Cycle"),CQ36*CX36,CX36)*IF(DM36="GBP",1,DT36)),2)</f>
        <v>0</v>
      </c>
      <c r="EC36" s="477"/>
      <c r="ED36" s="477"/>
      <c r="EE36" s="477"/>
      <c r="EF36" s="477"/>
      <c r="EG36" s="477"/>
      <c r="EH36" s="477"/>
      <c r="EI36" s="477"/>
      <c r="EJ36" s="477"/>
      <c r="EK36" s="477"/>
      <c r="EL36" s="477"/>
      <c r="EM36" s="477"/>
      <c r="EN36" s="477"/>
      <c r="EO36" s="477"/>
      <c r="EP36" s="478"/>
      <c r="EQ36" s="383"/>
      <c r="ER36" s="384"/>
      <c r="ES36" s="385"/>
      <c r="ET36" s="120"/>
    </row>
    <row r="37" spans="1:150" ht="20.100000000000001" customHeight="1" x14ac:dyDescent="0.2">
      <c r="A37" s="120"/>
      <c r="B37" s="454"/>
      <c r="C37" s="455"/>
      <c r="D37" s="456"/>
      <c r="E37" s="185" t="s">
        <v>77</v>
      </c>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50"/>
      <c r="AE37" s="457" t="str">
        <f>IF(DM37="Car",DU37*0.4,IF(DM37="Car +1",DU37*0.45,IF(DM37="Car +2",DU37*0.5,IF(DM37="Car +3",DU37*0.55,IF(DM37="Car +4",DU37*0.6,IF(DM37="M/Bike",DU37*0.24,IF(DM37="Cycle",DU37*0.2," ")))))))</f>
        <v xml:space="preserve"> </v>
      </c>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8"/>
      <c r="BR37" s="458"/>
      <c r="BS37" s="458"/>
      <c r="BT37" s="458"/>
      <c r="BU37" s="458"/>
      <c r="BV37" s="458"/>
      <c r="BW37" s="458"/>
      <c r="BX37" s="458"/>
      <c r="BY37" s="458"/>
      <c r="BZ37" s="458"/>
      <c r="CA37" s="458"/>
      <c r="CB37" s="458"/>
      <c r="CC37" s="458"/>
      <c r="CD37" s="458"/>
      <c r="CE37" s="458"/>
      <c r="CF37" s="458"/>
      <c r="CG37" s="458"/>
      <c r="CH37" s="458"/>
      <c r="CI37" s="458"/>
      <c r="CJ37" s="458"/>
      <c r="CK37" s="458"/>
      <c r="CL37" s="458"/>
      <c r="CM37" s="458"/>
      <c r="CN37" s="458"/>
      <c r="CO37" s="458"/>
      <c r="CP37" s="458"/>
      <c r="CQ37" s="458"/>
      <c r="CR37" s="458"/>
      <c r="CS37" s="458"/>
      <c r="CT37" s="458"/>
      <c r="CU37" s="458"/>
      <c r="CV37" s="458"/>
      <c r="CW37" s="458"/>
      <c r="CX37" s="458"/>
      <c r="CY37" s="458"/>
      <c r="CZ37" s="458"/>
      <c r="DA37" s="458"/>
      <c r="DB37" s="458"/>
      <c r="DC37" s="458"/>
      <c r="DD37" s="458"/>
      <c r="DE37" s="458"/>
      <c r="DF37" s="458"/>
      <c r="DG37" s="458"/>
      <c r="DH37" s="458"/>
      <c r="DI37" s="458"/>
      <c r="DJ37" s="458"/>
      <c r="DK37" s="458"/>
      <c r="DL37" s="458"/>
      <c r="DM37" s="458"/>
      <c r="DN37" s="458"/>
      <c r="DO37" s="458"/>
      <c r="DP37" s="458"/>
      <c r="DQ37" s="458"/>
      <c r="DR37" s="458"/>
      <c r="DS37" s="458"/>
      <c r="DT37" s="458"/>
      <c r="DU37" s="458"/>
      <c r="DV37" s="458"/>
      <c r="DW37" s="458"/>
      <c r="DX37" s="458"/>
      <c r="DY37" s="458"/>
      <c r="DZ37" s="458"/>
      <c r="EA37" s="458"/>
      <c r="EB37" s="458"/>
      <c r="EC37" s="458"/>
      <c r="ED37" s="458"/>
      <c r="EE37" s="458"/>
      <c r="EF37" s="458"/>
      <c r="EG37" s="458"/>
      <c r="EH37" s="458"/>
      <c r="EI37" s="458"/>
      <c r="EJ37" s="458"/>
      <c r="EK37" s="458"/>
      <c r="EL37" s="458"/>
      <c r="EM37" s="458"/>
      <c r="EN37" s="458"/>
      <c r="EO37" s="458"/>
      <c r="EP37" s="459"/>
      <c r="EQ37" s="437"/>
      <c r="ER37" s="438"/>
      <c r="ES37" s="438"/>
      <c r="ET37" s="120"/>
    </row>
    <row r="38" spans="1:150" ht="3" customHeight="1" x14ac:dyDescent="0.2">
      <c r="A38" s="120"/>
      <c r="B38" s="435"/>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436"/>
      <c r="AT38" s="436"/>
      <c r="AU38" s="436"/>
      <c r="AV38" s="436"/>
      <c r="AW38" s="436"/>
      <c r="AX38" s="436"/>
      <c r="AY38" s="436"/>
      <c r="AZ38" s="436"/>
      <c r="BA38" s="436"/>
      <c r="BB38" s="436"/>
      <c r="BC38" s="436"/>
      <c r="BD38" s="436"/>
      <c r="BE38" s="436"/>
      <c r="BF38" s="436"/>
      <c r="BG38" s="436"/>
      <c r="BH38" s="436"/>
      <c r="BI38" s="436"/>
      <c r="BJ38" s="436"/>
      <c r="BK38" s="436"/>
      <c r="BL38" s="436"/>
      <c r="BM38" s="436"/>
      <c r="BN38" s="436"/>
      <c r="BO38" s="436"/>
      <c r="BP38" s="436"/>
      <c r="BQ38" s="436"/>
      <c r="BR38" s="436"/>
      <c r="BS38" s="436"/>
      <c r="BT38" s="436"/>
      <c r="BU38" s="436"/>
      <c r="BV38" s="436"/>
      <c r="BW38" s="436"/>
      <c r="BX38" s="436"/>
      <c r="BY38" s="436"/>
      <c r="BZ38" s="436"/>
      <c r="CA38" s="436"/>
      <c r="CB38" s="436"/>
      <c r="CC38" s="436"/>
      <c r="CD38" s="436"/>
      <c r="CE38" s="436"/>
      <c r="CF38" s="436"/>
      <c r="CG38" s="436"/>
      <c r="CH38" s="436"/>
      <c r="CI38" s="436"/>
      <c r="CJ38" s="436"/>
      <c r="CK38" s="436"/>
      <c r="CL38" s="436"/>
      <c r="CM38" s="436"/>
      <c r="CN38" s="436"/>
      <c r="CO38" s="436"/>
      <c r="CP38" s="436"/>
      <c r="CQ38" s="436"/>
      <c r="CR38" s="436"/>
      <c r="CS38" s="436"/>
      <c r="CT38" s="436"/>
      <c r="CU38" s="436"/>
      <c r="CV38" s="436"/>
      <c r="CW38" s="436"/>
      <c r="CX38" s="436"/>
      <c r="CY38" s="436"/>
      <c r="CZ38" s="436"/>
      <c r="DA38" s="436"/>
      <c r="DB38" s="436"/>
      <c r="DC38" s="436"/>
      <c r="DD38" s="436"/>
      <c r="DE38" s="436"/>
      <c r="DF38" s="436"/>
      <c r="DG38" s="436"/>
      <c r="DH38" s="436"/>
      <c r="DI38" s="436"/>
      <c r="DJ38" s="436"/>
      <c r="DK38" s="436"/>
      <c r="DL38" s="436"/>
      <c r="DM38" s="436"/>
      <c r="DN38" s="436"/>
      <c r="DO38" s="436"/>
      <c r="DP38" s="436"/>
      <c r="DQ38" s="436"/>
      <c r="DR38" s="436"/>
      <c r="DS38" s="436"/>
      <c r="DT38" s="436"/>
      <c r="DU38" s="436"/>
      <c r="DV38" s="436"/>
      <c r="DW38" s="436"/>
      <c r="DX38" s="436"/>
      <c r="DY38" s="436"/>
      <c r="DZ38" s="436"/>
      <c r="EA38" s="436"/>
      <c r="EB38" s="436"/>
      <c r="EC38" s="436"/>
      <c r="ED38" s="436"/>
      <c r="EE38" s="436"/>
      <c r="EF38" s="436"/>
      <c r="EG38" s="436"/>
      <c r="EH38" s="436"/>
      <c r="EI38" s="436"/>
      <c r="EJ38" s="436"/>
      <c r="EK38" s="436"/>
      <c r="EL38" s="436"/>
      <c r="EM38" s="436"/>
      <c r="EN38" s="436"/>
      <c r="EO38" s="436"/>
      <c r="EP38" s="436"/>
      <c r="EQ38" s="436"/>
      <c r="ER38" s="436"/>
      <c r="ES38" s="436"/>
      <c r="ET38" s="120"/>
    </row>
    <row r="39" spans="1:150" ht="20.100000000000001" customHeight="1" x14ac:dyDescent="0.2">
      <c r="A39" s="120"/>
      <c r="B39" s="451" t="s">
        <v>88</v>
      </c>
      <c r="C39" s="452"/>
      <c r="D39" s="453"/>
      <c r="E39" s="389"/>
      <c r="F39" s="446"/>
      <c r="G39" s="446"/>
      <c r="H39" s="446"/>
      <c r="I39" s="446"/>
      <c r="J39" s="446"/>
      <c r="K39" s="446"/>
      <c r="L39" s="446"/>
      <c r="M39" s="446"/>
      <c r="N39" s="446"/>
      <c r="O39" s="446"/>
      <c r="P39" s="446"/>
      <c r="Q39" s="447"/>
      <c r="R39" s="389"/>
      <c r="S39" s="446"/>
      <c r="T39" s="446"/>
      <c r="U39" s="446"/>
      <c r="V39" s="446"/>
      <c r="W39" s="446"/>
      <c r="X39" s="446"/>
      <c r="Y39" s="446"/>
      <c r="Z39" s="446"/>
      <c r="AA39" s="446"/>
      <c r="AB39" s="446"/>
      <c r="AC39" s="446"/>
      <c r="AD39" s="447"/>
      <c r="AE39" s="448"/>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391"/>
      <c r="BD39" s="391"/>
      <c r="BE39" s="391"/>
      <c r="BF39" s="392"/>
      <c r="BG39" s="448"/>
      <c r="BH39" s="391"/>
      <c r="BI39" s="391"/>
      <c r="BJ39" s="391"/>
      <c r="BK39" s="391"/>
      <c r="BL39" s="391"/>
      <c r="BM39" s="391"/>
      <c r="BN39" s="391"/>
      <c r="BO39" s="391"/>
      <c r="BP39" s="391"/>
      <c r="BQ39" s="391"/>
      <c r="BR39" s="391"/>
      <c r="BS39" s="391"/>
      <c r="BT39" s="391"/>
      <c r="BU39" s="391"/>
      <c r="BV39" s="391"/>
      <c r="BW39" s="391"/>
      <c r="BX39" s="391"/>
      <c r="BY39" s="391"/>
      <c r="BZ39" s="391"/>
      <c r="CA39" s="391"/>
      <c r="CB39" s="391"/>
      <c r="CC39" s="391"/>
      <c r="CD39" s="391"/>
      <c r="CE39" s="391"/>
      <c r="CF39" s="391"/>
      <c r="CG39" s="391"/>
      <c r="CH39" s="392"/>
      <c r="CI39" s="395"/>
      <c r="CJ39" s="237"/>
      <c r="CK39" s="237"/>
      <c r="CL39" s="237"/>
      <c r="CM39" s="237"/>
      <c r="CN39" s="237"/>
      <c r="CO39" s="237"/>
      <c r="CP39" s="398"/>
      <c r="CQ39" s="487"/>
      <c r="CR39" s="488"/>
      <c r="CS39" s="488"/>
      <c r="CT39" s="488"/>
      <c r="CU39" s="488"/>
      <c r="CV39" s="488"/>
      <c r="CW39" s="488"/>
      <c r="CX39" s="393"/>
      <c r="CY39" s="460"/>
      <c r="CZ39" s="460"/>
      <c r="DA39" s="460"/>
      <c r="DB39" s="460"/>
      <c r="DC39" s="460"/>
      <c r="DD39" s="460"/>
      <c r="DE39" s="460"/>
      <c r="DF39" s="460"/>
      <c r="DG39" s="460"/>
      <c r="DH39" s="460"/>
      <c r="DI39" s="460"/>
      <c r="DJ39" s="460"/>
      <c r="DK39" s="460"/>
      <c r="DL39" s="460"/>
      <c r="DM39" s="395" t="s">
        <v>84</v>
      </c>
      <c r="DN39" s="396"/>
      <c r="DO39" s="396"/>
      <c r="DP39" s="396"/>
      <c r="DQ39" s="396"/>
      <c r="DR39" s="396"/>
      <c r="DS39" s="397"/>
      <c r="DT39" s="395"/>
      <c r="DU39" s="237"/>
      <c r="DV39" s="237"/>
      <c r="DW39" s="237"/>
      <c r="DX39" s="237"/>
      <c r="DY39" s="237"/>
      <c r="DZ39" s="237"/>
      <c r="EA39" s="398"/>
      <c r="EB39" s="476">
        <f>ROUND((IF(OR(CI39="Car",CI39="Car +1",CI39="Car +2",CI39="Car +3",CI39="Car +4",CI39="M/bike",CI39="Cycle"),CQ39*CX39,CX39)*IF(DM39="GBP",1,DT39)),2)</f>
        <v>0</v>
      </c>
      <c r="EC39" s="477"/>
      <c r="ED39" s="477"/>
      <c r="EE39" s="477"/>
      <c r="EF39" s="477"/>
      <c r="EG39" s="477"/>
      <c r="EH39" s="477"/>
      <c r="EI39" s="477"/>
      <c r="EJ39" s="477"/>
      <c r="EK39" s="477"/>
      <c r="EL39" s="477"/>
      <c r="EM39" s="477"/>
      <c r="EN39" s="477"/>
      <c r="EO39" s="477"/>
      <c r="EP39" s="478"/>
      <c r="EQ39" s="383"/>
      <c r="ER39" s="384"/>
      <c r="ES39" s="385"/>
      <c r="ET39" s="120"/>
    </row>
    <row r="40" spans="1:150" ht="20.100000000000001" customHeight="1" x14ac:dyDescent="0.2">
      <c r="A40" s="120"/>
      <c r="B40" s="454"/>
      <c r="C40" s="455"/>
      <c r="D40" s="456"/>
      <c r="E40" s="185" t="s">
        <v>77</v>
      </c>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50"/>
      <c r="AE40" s="457" t="str">
        <f>IF(DM40="Car",DU40*0.4,IF(DM40="Car +1",DU40*0.45,IF(DM40="Car +2",DU40*0.5,IF(DM40="Car +3",DU40*0.55,IF(DM40="Car +4",DU40*0.6,IF(DM40="M/Bike",DU40*0.24,IF(DM40="Cycle",DU40*0.2," ")))))))</f>
        <v xml:space="preserve"> </v>
      </c>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c r="BB40" s="458"/>
      <c r="BC40" s="458"/>
      <c r="BD40" s="458"/>
      <c r="BE40" s="458"/>
      <c r="BF40" s="458"/>
      <c r="BG40" s="458"/>
      <c r="BH40" s="458"/>
      <c r="BI40" s="458"/>
      <c r="BJ40" s="458"/>
      <c r="BK40" s="458"/>
      <c r="BL40" s="458"/>
      <c r="BM40" s="458"/>
      <c r="BN40" s="458"/>
      <c r="BO40" s="458"/>
      <c r="BP40" s="458"/>
      <c r="BQ40" s="458"/>
      <c r="BR40" s="458"/>
      <c r="BS40" s="458"/>
      <c r="BT40" s="458"/>
      <c r="BU40" s="458"/>
      <c r="BV40" s="458"/>
      <c r="BW40" s="458"/>
      <c r="BX40" s="458"/>
      <c r="BY40" s="458"/>
      <c r="BZ40" s="458"/>
      <c r="CA40" s="458"/>
      <c r="CB40" s="458"/>
      <c r="CC40" s="458"/>
      <c r="CD40" s="458"/>
      <c r="CE40" s="458"/>
      <c r="CF40" s="458"/>
      <c r="CG40" s="458"/>
      <c r="CH40" s="458"/>
      <c r="CI40" s="458"/>
      <c r="CJ40" s="458"/>
      <c r="CK40" s="458"/>
      <c r="CL40" s="458"/>
      <c r="CM40" s="458"/>
      <c r="CN40" s="458"/>
      <c r="CO40" s="458"/>
      <c r="CP40" s="458"/>
      <c r="CQ40" s="458"/>
      <c r="CR40" s="458"/>
      <c r="CS40" s="458"/>
      <c r="CT40" s="458"/>
      <c r="CU40" s="458"/>
      <c r="CV40" s="458"/>
      <c r="CW40" s="458"/>
      <c r="CX40" s="458"/>
      <c r="CY40" s="458"/>
      <c r="CZ40" s="458"/>
      <c r="DA40" s="458"/>
      <c r="DB40" s="458"/>
      <c r="DC40" s="458"/>
      <c r="DD40" s="458"/>
      <c r="DE40" s="458"/>
      <c r="DF40" s="458"/>
      <c r="DG40" s="458"/>
      <c r="DH40" s="458"/>
      <c r="DI40" s="458"/>
      <c r="DJ40" s="458"/>
      <c r="DK40" s="458"/>
      <c r="DL40" s="458"/>
      <c r="DM40" s="458"/>
      <c r="DN40" s="458"/>
      <c r="DO40" s="458"/>
      <c r="DP40" s="458"/>
      <c r="DQ40" s="458"/>
      <c r="DR40" s="458"/>
      <c r="DS40" s="458"/>
      <c r="DT40" s="458"/>
      <c r="DU40" s="458"/>
      <c r="DV40" s="458"/>
      <c r="DW40" s="458"/>
      <c r="DX40" s="458"/>
      <c r="DY40" s="458"/>
      <c r="DZ40" s="458"/>
      <c r="EA40" s="458"/>
      <c r="EB40" s="458"/>
      <c r="EC40" s="458"/>
      <c r="ED40" s="458"/>
      <c r="EE40" s="458"/>
      <c r="EF40" s="458"/>
      <c r="EG40" s="458"/>
      <c r="EH40" s="458"/>
      <c r="EI40" s="458"/>
      <c r="EJ40" s="458"/>
      <c r="EK40" s="458"/>
      <c r="EL40" s="458"/>
      <c r="EM40" s="458"/>
      <c r="EN40" s="458"/>
      <c r="EO40" s="458"/>
      <c r="EP40" s="459"/>
      <c r="EQ40" s="437"/>
      <c r="ER40" s="438"/>
      <c r="ES40" s="438"/>
      <c r="ET40" s="120"/>
    </row>
    <row r="41" spans="1:150" ht="3" customHeight="1" x14ac:dyDescent="0.2">
      <c r="A41" s="120"/>
      <c r="B41" s="435"/>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c r="AQ41" s="436"/>
      <c r="AR41" s="436"/>
      <c r="AS41" s="436"/>
      <c r="AT41" s="436"/>
      <c r="AU41" s="436"/>
      <c r="AV41" s="436"/>
      <c r="AW41" s="436"/>
      <c r="AX41" s="436"/>
      <c r="AY41" s="436"/>
      <c r="AZ41" s="436"/>
      <c r="BA41" s="436"/>
      <c r="BB41" s="436"/>
      <c r="BC41" s="436"/>
      <c r="BD41" s="436"/>
      <c r="BE41" s="436"/>
      <c r="BF41" s="436"/>
      <c r="BG41" s="436"/>
      <c r="BH41" s="436"/>
      <c r="BI41" s="436"/>
      <c r="BJ41" s="436"/>
      <c r="BK41" s="436"/>
      <c r="BL41" s="436"/>
      <c r="BM41" s="436"/>
      <c r="BN41" s="436"/>
      <c r="BO41" s="436"/>
      <c r="BP41" s="436"/>
      <c r="BQ41" s="436"/>
      <c r="BR41" s="436"/>
      <c r="BS41" s="436"/>
      <c r="BT41" s="436"/>
      <c r="BU41" s="436"/>
      <c r="BV41" s="436"/>
      <c r="BW41" s="436"/>
      <c r="BX41" s="436"/>
      <c r="BY41" s="436"/>
      <c r="BZ41" s="436"/>
      <c r="CA41" s="436"/>
      <c r="CB41" s="436"/>
      <c r="CC41" s="436"/>
      <c r="CD41" s="436"/>
      <c r="CE41" s="436"/>
      <c r="CF41" s="436"/>
      <c r="CG41" s="436"/>
      <c r="CH41" s="436"/>
      <c r="CI41" s="436"/>
      <c r="CJ41" s="436"/>
      <c r="CK41" s="436"/>
      <c r="CL41" s="436"/>
      <c r="CM41" s="436"/>
      <c r="CN41" s="436"/>
      <c r="CO41" s="436"/>
      <c r="CP41" s="436"/>
      <c r="CQ41" s="436"/>
      <c r="CR41" s="436"/>
      <c r="CS41" s="436"/>
      <c r="CT41" s="436"/>
      <c r="CU41" s="436"/>
      <c r="CV41" s="436"/>
      <c r="CW41" s="436"/>
      <c r="CX41" s="436"/>
      <c r="CY41" s="436"/>
      <c r="CZ41" s="436"/>
      <c r="DA41" s="436"/>
      <c r="DB41" s="436"/>
      <c r="DC41" s="436"/>
      <c r="DD41" s="436"/>
      <c r="DE41" s="436"/>
      <c r="DF41" s="436"/>
      <c r="DG41" s="436"/>
      <c r="DH41" s="436"/>
      <c r="DI41" s="436"/>
      <c r="DJ41" s="436"/>
      <c r="DK41" s="436"/>
      <c r="DL41" s="436"/>
      <c r="DM41" s="436"/>
      <c r="DN41" s="436"/>
      <c r="DO41" s="436"/>
      <c r="DP41" s="436"/>
      <c r="DQ41" s="436"/>
      <c r="DR41" s="436"/>
      <c r="DS41" s="436"/>
      <c r="DT41" s="436"/>
      <c r="DU41" s="436"/>
      <c r="DV41" s="436"/>
      <c r="DW41" s="436"/>
      <c r="DX41" s="436"/>
      <c r="DY41" s="436"/>
      <c r="DZ41" s="436"/>
      <c r="EA41" s="436"/>
      <c r="EB41" s="436"/>
      <c r="EC41" s="436"/>
      <c r="ED41" s="436"/>
      <c r="EE41" s="436"/>
      <c r="EF41" s="436"/>
      <c r="EG41" s="436"/>
      <c r="EH41" s="436"/>
      <c r="EI41" s="436"/>
      <c r="EJ41" s="436"/>
      <c r="EK41" s="436"/>
      <c r="EL41" s="436"/>
      <c r="EM41" s="436"/>
      <c r="EN41" s="436"/>
      <c r="EO41" s="436"/>
      <c r="EP41" s="436"/>
      <c r="EQ41" s="436"/>
      <c r="ER41" s="436"/>
      <c r="ES41" s="436"/>
      <c r="ET41" s="120"/>
    </row>
    <row r="42" spans="1:150" ht="20.100000000000001" customHeight="1" x14ac:dyDescent="0.2">
      <c r="A42" s="120"/>
      <c r="B42" s="451" t="s">
        <v>89</v>
      </c>
      <c r="C42" s="452"/>
      <c r="D42" s="453"/>
      <c r="E42" s="389"/>
      <c r="F42" s="446"/>
      <c r="G42" s="446"/>
      <c r="H42" s="446"/>
      <c r="I42" s="446"/>
      <c r="J42" s="446"/>
      <c r="K42" s="446"/>
      <c r="L42" s="446"/>
      <c r="M42" s="446"/>
      <c r="N42" s="446"/>
      <c r="O42" s="446"/>
      <c r="P42" s="446"/>
      <c r="Q42" s="447"/>
      <c r="R42" s="389"/>
      <c r="S42" s="446"/>
      <c r="T42" s="446"/>
      <c r="U42" s="446"/>
      <c r="V42" s="446"/>
      <c r="W42" s="446"/>
      <c r="X42" s="446"/>
      <c r="Y42" s="446"/>
      <c r="Z42" s="446"/>
      <c r="AA42" s="446"/>
      <c r="AB42" s="446"/>
      <c r="AC42" s="446"/>
      <c r="AD42" s="447"/>
      <c r="AE42" s="448"/>
      <c r="AF42" s="391"/>
      <c r="AG42" s="391"/>
      <c r="AH42" s="391"/>
      <c r="AI42" s="391"/>
      <c r="AJ42" s="391"/>
      <c r="AK42" s="391"/>
      <c r="AL42" s="391"/>
      <c r="AM42" s="391"/>
      <c r="AN42" s="391"/>
      <c r="AO42" s="391"/>
      <c r="AP42" s="391"/>
      <c r="AQ42" s="391"/>
      <c r="AR42" s="391"/>
      <c r="AS42" s="391"/>
      <c r="AT42" s="391"/>
      <c r="AU42" s="391"/>
      <c r="AV42" s="391"/>
      <c r="AW42" s="391"/>
      <c r="AX42" s="391"/>
      <c r="AY42" s="391"/>
      <c r="AZ42" s="391"/>
      <c r="BA42" s="391"/>
      <c r="BB42" s="391"/>
      <c r="BC42" s="391"/>
      <c r="BD42" s="391"/>
      <c r="BE42" s="391"/>
      <c r="BF42" s="392"/>
      <c r="BG42" s="448"/>
      <c r="BH42" s="391"/>
      <c r="BI42" s="391"/>
      <c r="BJ42" s="391"/>
      <c r="BK42" s="391"/>
      <c r="BL42" s="391"/>
      <c r="BM42" s="391"/>
      <c r="BN42" s="391"/>
      <c r="BO42" s="391"/>
      <c r="BP42" s="391"/>
      <c r="BQ42" s="391"/>
      <c r="BR42" s="391"/>
      <c r="BS42" s="391"/>
      <c r="BT42" s="391"/>
      <c r="BU42" s="391"/>
      <c r="BV42" s="391"/>
      <c r="BW42" s="391"/>
      <c r="BX42" s="391"/>
      <c r="BY42" s="391"/>
      <c r="BZ42" s="391"/>
      <c r="CA42" s="391"/>
      <c r="CB42" s="391"/>
      <c r="CC42" s="391"/>
      <c r="CD42" s="391"/>
      <c r="CE42" s="391"/>
      <c r="CF42" s="391"/>
      <c r="CG42" s="391"/>
      <c r="CH42" s="392"/>
      <c r="CI42" s="395"/>
      <c r="CJ42" s="237"/>
      <c r="CK42" s="237"/>
      <c r="CL42" s="237"/>
      <c r="CM42" s="237"/>
      <c r="CN42" s="237"/>
      <c r="CO42" s="237"/>
      <c r="CP42" s="398"/>
      <c r="CQ42" s="487"/>
      <c r="CR42" s="488"/>
      <c r="CS42" s="488"/>
      <c r="CT42" s="488"/>
      <c r="CU42" s="488"/>
      <c r="CV42" s="488"/>
      <c r="CW42" s="488"/>
      <c r="CX42" s="393"/>
      <c r="CY42" s="460"/>
      <c r="CZ42" s="460"/>
      <c r="DA42" s="460"/>
      <c r="DB42" s="460"/>
      <c r="DC42" s="460"/>
      <c r="DD42" s="460"/>
      <c r="DE42" s="460"/>
      <c r="DF42" s="460"/>
      <c r="DG42" s="460"/>
      <c r="DH42" s="460"/>
      <c r="DI42" s="460"/>
      <c r="DJ42" s="460"/>
      <c r="DK42" s="460"/>
      <c r="DL42" s="460"/>
      <c r="DM42" s="395" t="s">
        <v>84</v>
      </c>
      <c r="DN42" s="396"/>
      <c r="DO42" s="396"/>
      <c r="DP42" s="396"/>
      <c r="DQ42" s="396"/>
      <c r="DR42" s="396"/>
      <c r="DS42" s="397"/>
      <c r="DT42" s="395"/>
      <c r="DU42" s="237"/>
      <c r="DV42" s="237"/>
      <c r="DW42" s="237"/>
      <c r="DX42" s="237"/>
      <c r="DY42" s="237"/>
      <c r="DZ42" s="237"/>
      <c r="EA42" s="398"/>
      <c r="EB42" s="476">
        <f>ROUND((IF(OR(CI42="Car",CI42="Car +1",CI42="Car +2",CI42="Car +3",CI42="Car +4",CI42="M/bike",CI42="Cycle"),CQ42*CX42,CX42)*IF(DM42="GBP",1,DT42)),2)</f>
        <v>0</v>
      </c>
      <c r="EC42" s="477"/>
      <c r="ED42" s="477"/>
      <c r="EE42" s="477"/>
      <c r="EF42" s="477"/>
      <c r="EG42" s="477"/>
      <c r="EH42" s="477"/>
      <c r="EI42" s="477"/>
      <c r="EJ42" s="477"/>
      <c r="EK42" s="477"/>
      <c r="EL42" s="477"/>
      <c r="EM42" s="477"/>
      <c r="EN42" s="477"/>
      <c r="EO42" s="477"/>
      <c r="EP42" s="478"/>
      <c r="EQ42" s="383"/>
      <c r="ER42" s="384"/>
      <c r="ES42" s="385"/>
      <c r="ET42" s="120"/>
    </row>
    <row r="43" spans="1:150" ht="20.100000000000001" customHeight="1" x14ac:dyDescent="0.2">
      <c r="A43" s="120"/>
      <c r="B43" s="454"/>
      <c r="C43" s="455"/>
      <c r="D43" s="456"/>
      <c r="E43" s="185" t="s">
        <v>77</v>
      </c>
      <c r="F43" s="449"/>
      <c r="G43" s="449"/>
      <c r="H43" s="449"/>
      <c r="I43" s="449"/>
      <c r="J43" s="449"/>
      <c r="K43" s="449"/>
      <c r="L43" s="449"/>
      <c r="M43" s="449"/>
      <c r="N43" s="449"/>
      <c r="O43" s="449"/>
      <c r="P43" s="449"/>
      <c r="Q43" s="449"/>
      <c r="R43" s="449"/>
      <c r="S43" s="449"/>
      <c r="T43" s="449"/>
      <c r="U43" s="449"/>
      <c r="V43" s="449"/>
      <c r="W43" s="449"/>
      <c r="X43" s="449"/>
      <c r="Y43" s="449"/>
      <c r="Z43" s="449"/>
      <c r="AA43" s="449"/>
      <c r="AB43" s="449"/>
      <c r="AC43" s="449"/>
      <c r="AD43" s="450"/>
      <c r="AE43" s="457" t="str">
        <f>IF(DM43="Car",DU43*0.4,IF(DM43="Car +1",DU43*0.45,IF(DM43="Car +2",DU43*0.5,IF(DM43="Car +3",DU43*0.55,IF(DM43="Car +4",DU43*0.6,IF(DM43="M/Bike",DU43*0.24,IF(DM43="Cycle",DU43*0.2," ")))))))</f>
        <v xml:space="preserve"> </v>
      </c>
      <c r="AF43" s="458"/>
      <c r="AG43" s="458"/>
      <c r="AH43" s="458"/>
      <c r="AI43" s="458"/>
      <c r="AJ43" s="458"/>
      <c r="AK43" s="458"/>
      <c r="AL43" s="458"/>
      <c r="AM43" s="458"/>
      <c r="AN43" s="458"/>
      <c r="AO43" s="458"/>
      <c r="AP43" s="458"/>
      <c r="AQ43" s="458"/>
      <c r="AR43" s="458"/>
      <c r="AS43" s="458"/>
      <c r="AT43" s="458"/>
      <c r="AU43" s="458"/>
      <c r="AV43" s="458"/>
      <c r="AW43" s="458"/>
      <c r="AX43" s="458"/>
      <c r="AY43" s="458"/>
      <c r="AZ43" s="458"/>
      <c r="BA43" s="458"/>
      <c r="BB43" s="458"/>
      <c r="BC43" s="458"/>
      <c r="BD43" s="458"/>
      <c r="BE43" s="458"/>
      <c r="BF43" s="458"/>
      <c r="BG43" s="458"/>
      <c r="BH43" s="458"/>
      <c r="BI43" s="458"/>
      <c r="BJ43" s="458"/>
      <c r="BK43" s="458"/>
      <c r="BL43" s="458"/>
      <c r="BM43" s="458"/>
      <c r="BN43" s="458"/>
      <c r="BO43" s="458"/>
      <c r="BP43" s="458"/>
      <c r="BQ43" s="458"/>
      <c r="BR43" s="458"/>
      <c r="BS43" s="458"/>
      <c r="BT43" s="458"/>
      <c r="BU43" s="458"/>
      <c r="BV43" s="458"/>
      <c r="BW43" s="458"/>
      <c r="BX43" s="458"/>
      <c r="BY43" s="458"/>
      <c r="BZ43" s="458"/>
      <c r="CA43" s="458"/>
      <c r="CB43" s="458"/>
      <c r="CC43" s="458"/>
      <c r="CD43" s="458"/>
      <c r="CE43" s="458"/>
      <c r="CF43" s="458"/>
      <c r="CG43" s="458"/>
      <c r="CH43" s="458"/>
      <c r="CI43" s="458"/>
      <c r="CJ43" s="458"/>
      <c r="CK43" s="458"/>
      <c r="CL43" s="458"/>
      <c r="CM43" s="458"/>
      <c r="CN43" s="458"/>
      <c r="CO43" s="458"/>
      <c r="CP43" s="458"/>
      <c r="CQ43" s="458"/>
      <c r="CR43" s="458"/>
      <c r="CS43" s="458"/>
      <c r="CT43" s="458"/>
      <c r="CU43" s="458"/>
      <c r="CV43" s="458"/>
      <c r="CW43" s="458"/>
      <c r="CX43" s="458"/>
      <c r="CY43" s="458"/>
      <c r="CZ43" s="458"/>
      <c r="DA43" s="458"/>
      <c r="DB43" s="458"/>
      <c r="DC43" s="458"/>
      <c r="DD43" s="458"/>
      <c r="DE43" s="458"/>
      <c r="DF43" s="458"/>
      <c r="DG43" s="458"/>
      <c r="DH43" s="458"/>
      <c r="DI43" s="458"/>
      <c r="DJ43" s="458"/>
      <c r="DK43" s="458"/>
      <c r="DL43" s="458"/>
      <c r="DM43" s="458"/>
      <c r="DN43" s="458"/>
      <c r="DO43" s="458"/>
      <c r="DP43" s="458"/>
      <c r="DQ43" s="458"/>
      <c r="DR43" s="458"/>
      <c r="DS43" s="458"/>
      <c r="DT43" s="458"/>
      <c r="DU43" s="458"/>
      <c r="DV43" s="458"/>
      <c r="DW43" s="458"/>
      <c r="DX43" s="458"/>
      <c r="DY43" s="458"/>
      <c r="DZ43" s="458"/>
      <c r="EA43" s="458"/>
      <c r="EB43" s="458"/>
      <c r="EC43" s="458"/>
      <c r="ED43" s="458"/>
      <c r="EE43" s="458"/>
      <c r="EF43" s="458"/>
      <c r="EG43" s="458"/>
      <c r="EH43" s="458"/>
      <c r="EI43" s="458"/>
      <c r="EJ43" s="458"/>
      <c r="EK43" s="458"/>
      <c r="EL43" s="458"/>
      <c r="EM43" s="458"/>
      <c r="EN43" s="458"/>
      <c r="EO43" s="458"/>
      <c r="EP43" s="459"/>
      <c r="EQ43" s="437"/>
      <c r="ER43" s="438"/>
      <c r="ES43" s="438"/>
      <c r="ET43" s="120"/>
    </row>
    <row r="44" spans="1:150" ht="3" customHeight="1" x14ac:dyDescent="0.2">
      <c r="A44" s="120"/>
      <c r="B44" s="435"/>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436"/>
      <c r="AT44" s="436"/>
      <c r="AU44" s="436"/>
      <c r="AV44" s="436"/>
      <c r="AW44" s="436"/>
      <c r="AX44" s="436"/>
      <c r="AY44" s="436"/>
      <c r="AZ44" s="436"/>
      <c r="BA44" s="436"/>
      <c r="BB44" s="436"/>
      <c r="BC44" s="436"/>
      <c r="BD44" s="436"/>
      <c r="BE44" s="436"/>
      <c r="BF44" s="436"/>
      <c r="BG44" s="436"/>
      <c r="BH44" s="436"/>
      <c r="BI44" s="436"/>
      <c r="BJ44" s="436"/>
      <c r="BK44" s="436"/>
      <c r="BL44" s="436"/>
      <c r="BM44" s="436"/>
      <c r="BN44" s="436"/>
      <c r="BO44" s="436"/>
      <c r="BP44" s="436"/>
      <c r="BQ44" s="436"/>
      <c r="BR44" s="436"/>
      <c r="BS44" s="436"/>
      <c r="BT44" s="436"/>
      <c r="BU44" s="436"/>
      <c r="BV44" s="436"/>
      <c r="BW44" s="436"/>
      <c r="BX44" s="436"/>
      <c r="BY44" s="436"/>
      <c r="BZ44" s="436"/>
      <c r="CA44" s="436"/>
      <c r="CB44" s="436"/>
      <c r="CC44" s="436"/>
      <c r="CD44" s="436"/>
      <c r="CE44" s="436"/>
      <c r="CF44" s="436"/>
      <c r="CG44" s="436"/>
      <c r="CH44" s="436"/>
      <c r="CI44" s="436"/>
      <c r="CJ44" s="436"/>
      <c r="CK44" s="436"/>
      <c r="CL44" s="436"/>
      <c r="CM44" s="436"/>
      <c r="CN44" s="436"/>
      <c r="CO44" s="436"/>
      <c r="CP44" s="436"/>
      <c r="CQ44" s="436"/>
      <c r="CR44" s="436"/>
      <c r="CS44" s="436"/>
      <c r="CT44" s="436"/>
      <c r="CU44" s="436"/>
      <c r="CV44" s="436"/>
      <c r="CW44" s="436"/>
      <c r="CX44" s="436"/>
      <c r="CY44" s="436"/>
      <c r="CZ44" s="436"/>
      <c r="DA44" s="436"/>
      <c r="DB44" s="436"/>
      <c r="DC44" s="436"/>
      <c r="DD44" s="436"/>
      <c r="DE44" s="436"/>
      <c r="DF44" s="436"/>
      <c r="DG44" s="436"/>
      <c r="DH44" s="436"/>
      <c r="DI44" s="436"/>
      <c r="DJ44" s="436"/>
      <c r="DK44" s="436"/>
      <c r="DL44" s="436"/>
      <c r="DM44" s="436"/>
      <c r="DN44" s="436"/>
      <c r="DO44" s="436"/>
      <c r="DP44" s="436"/>
      <c r="DQ44" s="436"/>
      <c r="DR44" s="436"/>
      <c r="DS44" s="436"/>
      <c r="DT44" s="436"/>
      <c r="DU44" s="436"/>
      <c r="DV44" s="436"/>
      <c r="DW44" s="436"/>
      <c r="DX44" s="436"/>
      <c r="DY44" s="436"/>
      <c r="DZ44" s="436"/>
      <c r="EA44" s="436"/>
      <c r="EB44" s="436"/>
      <c r="EC44" s="436"/>
      <c r="ED44" s="436"/>
      <c r="EE44" s="436"/>
      <c r="EF44" s="436"/>
      <c r="EG44" s="436"/>
      <c r="EH44" s="436"/>
      <c r="EI44" s="436"/>
      <c r="EJ44" s="436"/>
      <c r="EK44" s="436"/>
      <c r="EL44" s="436"/>
      <c r="EM44" s="436"/>
      <c r="EN44" s="436"/>
      <c r="EO44" s="436"/>
      <c r="EP44" s="436"/>
      <c r="EQ44" s="436"/>
      <c r="ER44" s="436"/>
      <c r="ES44" s="436"/>
      <c r="ET44" s="120"/>
    </row>
    <row r="45" spans="1:150" ht="20.100000000000001" customHeight="1" x14ac:dyDescent="0.2">
      <c r="A45" s="120"/>
      <c r="B45" s="451" t="s">
        <v>90</v>
      </c>
      <c r="C45" s="452"/>
      <c r="D45" s="453"/>
      <c r="E45" s="389"/>
      <c r="F45" s="446"/>
      <c r="G45" s="446"/>
      <c r="H45" s="446"/>
      <c r="I45" s="446"/>
      <c r="J45" s="446"/>
      <c r="K45" s="446"/>
      <c r="L45" s="446"/>
      <c r="M45" s="446"/>
      <c r="N45" s="446"/>
      <c r="O45" s="446"/>
      <c r="P45" s="446"/>
      <c r="Q45" s="447"/>
      <c r="R45" s="389"/>
      <c r="S45" s="446"/>
      <c r="T45" s="446"/>
      <c r="U45" s="446"/>
      <c r="V45" s="446"/>
      <c r="W45" s="446"/>
      <c r="X45" s="446"/>
      <c r="Y45" s="446"/>
      <c r="Z45" s="446"/>
      <c r="AA45" s="446"/>
      <c r="AB45" s="446"/>
      <c r="AC45" s="446"/>
      <c r="AD45" s="447"/>
      <c r="AE45" s="448"/>
      <c r="AF45" s="391"/>
      <c r="AG45" s="391"/>
      <c r="AH45" s="391"/>
      <c r="AI45" s="391"/>
      <c r="AJ45" s="391"/>
      <c r="AK45" s="391"/>
      <c r="AL45" s="391"/>
      <c r="AM45" s="391"/>
      <c r="AN45" s="391"/>
      <c r="AO45" s="391"/>
      <c r="AP45" s="391"/>
      <c r="AQ45" s="391"/>
      <c r="AR45" s="391"/>
      <c r="AS45" s="391"/>
      <c r="AT45" s="391"/>
      <c r="AU45" s="391"/>
      <c r="AV45" s="391"/>
      <c r="AW45" s="391"/>
      <c r="AX45" s="391"/>
      <c r="AY45" s="391"/>
      <c r="AZ45" s="391"/>
      <c r="BA45" s="391"/>
      <c r="BB45" s="391"/>
      <c r="BC45" s="391"/>
      <c r="BD45" s="391"/>
      <c r="BE45" s="391"/>
      <c r="BF45" s="392"/>
      <c r="BG45" s="448"/>
      <c r="BH45" s="391"/>
      <c r="BI45" s="391"/>
      <c r="BJ45" s="391"/>
      <c r="BK45" s="391"/>
      <c r="BL45" s="391"/>
      <c r="BM45" s="391"/>
      <c r="BN45" s="391"/>
      <c r="BO45" s="391"/>
      <c r="BP45" s="391"/>
      <c r="BQ45" s="391"/>
      <c r="BR45" s="391"/>
      <c r="BS45" s="391"/>
      <c r="BT45" s="391"/>
      <c r="BU45" s="391"/>
      <c r="BV45" s="391"/>
      <c r="BW45" s="391"/>
      <c r="BX45" s="391"/>
      <c r="BY45" s="391"/>
      <c r="BZ45" s="391"/>
      <c r="CA45" s="391"/>
      <c r="CB45" s="391"/>
      <c r="CC45" s="391"/>
      <c r="CD45" s="391"/>
      <c r="CE45" s="391"/>
      <c r="CF45" s="391"/>
      <c r="CG45" s="391"/>
      <c r="CH45" s="392"/>
      <c r="CI45" s="395"/>
      <c r="CJ45" s="237"/>
      <c r="CK45" s="237"/>
      <c r="CL45" s="237"/>
      <c r="CM45" s="237"/>
      <c r="CN45" s="237"/>
      <c r="CO45" s="237"/>
      <c r="CP45" s="398"/>
      <c r="CQ45" s="487"/>
      <c r="CR45" s="488"/>
      <c r="CS45" s="488"/>
      <c r="CT45" s="488"/>
      <c r="CU45" s="488"/>
      <c r="CV45" s="488"/>
      <c r="CW45" s="488"/>
      <c r="CX45" s="393"/>
      <c r="CY45" s="460"/>
      <c r="CZ45" s="460"/>
      <c r="DA45" s="460"/>
      <c r="DB45" s="460"/>
      <c r="DC45" s="460"/>
      <c r="DD45" s="460"/>
      <c r="DE45" s="460"/>
      <c r="DF45" s="460"/>
      <c r="DG45" s="460"/>
      <c r="DH45" s="460"/>
      <c r="DI45" s="460"/>
      <c r="DJ45" s="460"/>
      <c r="DK45" s="460"/>
      <c r="DL45" s="460"/>
      <c r="DM45" s="395" t="s">
        <v>84</v>
      </c>
      <c r="DN45" s="396"/>
      <c r="DO45" s="396"/>
      <c r="DP45" s="396"/>
      <c r="DQ45" s="396"/>
      <c r="DR45" s="396"/>
      <c r="DS45" s="397"/>
      <c r="DT45" s="395"/>
      <c r="DU45" s="237"/>
      <c r="DV45" s="237"/>
      <c r="DW45" s="237"/>
      <c r="DX45" s="237"/>
      <c r="DY45" s="237"/>
      <c r="DZ45" s="237"/>
      <c r="EA45" s="398"/>
      <c r="EB45" s="476">
        <f>ROUND((IF(OR(CI45="Car",CI45="Car +1",CI45="Car +2",CI45="Car +3",CI45="Car +4",CI45="M/bike",CI45="Cycle"),CQ45*CX45,CX45)*IF(DM45="GBP",1,DT45)),2)</f>
        <v>0</v>
      </c>
      <c r="EC45" s="477"/>
      <c r="ED45" s="477"/>
      <c r="EE45" s="477"/>
      <c r="EF45" s="477"/>
      <c r="EG45" s="477"/>
      <c r="EH45" s="477"/>
      <c r="EI45" s="477"/>
      <c r="EJ45" s="477"/>
      <c r="EK45" s="477"/>
      <c r="EL45" s="477"/>
      <c r="EM45" s="477"/>
      <c r="EN45" s="477"/>
      <c r="EO45" s="477"/>
      <c r="EP45" s="478"/>
      <c r="EQ45" s="383"/>
      <c r="ER45" s="384"/>
      <c r="ES45" s="385"/>
      <c r="ET45" s="120"/>
    </row>
    <row r="46" spans="1:150" ht="20.100000000000001" customHeight="1" x14ac:dyDescent="0.2">
      <c r="A46" s="120"/>
      <c r="B46" s="454"/>
      <c r="C46" s="455"/>
      <c r="D46" s="456"/>
      <c r="E46" s="185" t="s">
        <v>77</v>
      </c>
      <c r="F46" s="449"/>
      <c r="G46" s="449"/>
      <c r="H46" s="449"/>
      <c r="I46" s="449"/>
      <c r="J46" s="449"/>
      <c r="K46" s="449"/>
      <c r="L46" s="449"/>
      <c r="M46" s="449"/>
      <c r="N46" s="449"/>
      <c r="O46" s="449"/>
      <c r="P46" s="449"/>
      <c r="Q46" s="449"/>
      <c r="R46" s="449"/>
      <c r="S46" s="449"/>
      <c r="T46" s="449"/>
      <c r="U46" s="449"/>
      <c r="V46" s="449"/>
      <c r="W46" s="449"/>
      <c r="X46" s="449"/>
      <c r="Y46" s="449"/>
      <c r="Z46" s="449"/>
      <c r="AA46" s="449"/>
      <c r="AB46" s="449"/>
      <c r="AC46" s="449"/>
      <c r="AD46" s="450"/>
      <c r="AE46" s="494" t="str">
        <f>IF(DM46="Car",DU46*0.4,IF(DM46="Car +1",DU46*0.45,IF(DM46="Car +2",DU46*0.5,IF(DM46="Car +3",DU46*0.55,IF(DM46="Car +4",DU46*0.6,IF(DM46="M/Bike",DU46*0.24,IF(DM46="Cycle",DU46*0.2," ")))))))</f>
        <v xml:space="preserve"> </v>
      </c>
      <c r="AF46" s="495"/>
      <c r="AG46" s="495"/>
      <c r="AH46" s="495"/>
      <c r="AI46" s="495"/>
      <c r="AJ46" s="495"/>
      <c r="AK46" s="495"/>
      <c r="AL46" s="495"/>
      <c r="AM46" s="495"/>
      <c r="AN46" s="495"/>
      <c r="AO46" s="495"/>
      <c r="AP46" s="495"/>
      <c r="AQ46" s="495"/>
      <c r="AR46" s="495"/>
      <c r="AS46" s="495"/>
      <c r="AT46" s="495"/>
      <c r="AU46" s="495"/>
      <c r="AV46" s="495"/>
      <c r="AW46" s="495"/>
      <c r="AX46" s="495"/>
      <c r="AY46" s="495"/>
      <c r="AZ46" s="495"/>
      <c r="BA46" s="495"/>
      <c r="BB46" s="495"/>
      <c r="BC46" s="495"/>
      <c r="BD46" s="495"/>
      <c r="BE46" s="495"/>
      <c r="BF46" s="495"/>
      <c r="BG46" s="495"/>
      <c r="BH46" s="495"/>
      <c r="BI46" s="495"/>
      <c r="BJ46" s="495"/>
      <c r="BK46" s="495"/>
      <c r="BL46" s="495"/>
      <c r="BM46" s="495"/>
      <c r="BN46" s="495"/>
      <c r="BO46" s="495"/>
      <c r="BP46" s="495"/>
      <c r="BQ46" s="495"/>
      <c r="BR46" s="495"/>
      <c r="BS46" s="495"/>
      <c r="BT46" s="495"/>
      <c r="BU46" s="495"/>
      <c r="BV46" s="495"/>
      <c r="BW46" s="495"/>
      <c r="BX46" s="495"/>
      <c r="BY46" s="495"/>
      <c r="BZ46" s="495"/>
      <c r="CA46" s="495"/>
      <c r="CB46" s="495"/>
      <c r="CC46" s="495"/>
      <c r="CD46" s="495"/>
      <c r="CE46" s="495"/>
      <c r="CF46" s="495"/>
      <c r="CG46" s="495"/>
      <c r="CH46" s="495"/>
      <c r="CI46" s="495"/>
      <c r="CJ46" s="495"/>
      <c r="CK46" s="495"/>
      <c r="CL46" s="495"/>
      <c r="CM46" s="495"/>
      <c r="CN46" s="495"/>
      <c r="CO46" s="495"/>
      <c r="CP46" s="495"/>
      <c r="CQ46" s="495"/>
      <c r="CR46" s="495"/>
      <c r="CS46" s="495"/>
      <c r="CT46" s="495"/>
      <c r="CU46" s="495"/>
      <c r="CV46" s="495"/>
      <c r="CW46" s="495"/>
      <c r="CX46" s="495"/>
      <c r="CY46" s="495"/>
      <c r="CZ46" s="495"/>
      <c r="DA46" s="495"/>
      <c r="DB46" s="495"/>
      <c r="DC46" s="495"/>
      <c r="DD46" s="495"/>
      <c r="DE46" s="495"/>
      <c r="DF46" s="495"/>
      <c r="DG46" s="495"/>
      <c r="DH46" s="495"/>
      <c r="DI46" s="495"/>
      <c r="DJ46" s="495"/>
      <c r="DK46" s="495"/>
      <c r="DL46" s="495"/>
      <c r="DM46" s="495"/>
      <c r="DN46" s="495"/>
      <c r="DO46" s="495"/>
      <c r="DP46" s="495"/>
      <c r="DQ46" s="495"/>
      <c r="DR46" s="495"/>
      <c r="DS46" s="495"/>
      <c r="DT46" s="495"/>
      <c r="DU46" s="495"/>
      <c r="DV46" s="495"/>
      <c r="DW46" s="495"/>
      <c r="DX46" s="495"/>
      <c r="DY46" s="495"/>
      <c r="DZ46" s="495"/>
      <c r="EA46" s="495"/>
      <c r="EB46" s="495"/>
      <c r="EC46" s="495"/>
      <c r="ED46" s="495"/>
      <c r="EE46" s="495"/>
      <c r="EF46" s="495"/>
      <c r="EG46" s="495"/>
      <c r="EH46" s="495"/>
      <c r="EI46" s="495"/>
      <c r="EJ46" s="495"/>
      <c r="EK46" s="495"/>
      <c r="EL46" s="495"/>
      <c r="EM46" s="495"/>
      <c r="EN46" s="495"/>
      <c r="EO46" s="495"/>
      <c r="EP46" s="496"/>
      <c r="EQ46" s="437"/>
      <c r="ER46" s="438"/>
      <c r="ES46" s="438"/>
      <c r="ET46" s="120"/>
    </row>
    <row r="47" spans="1:150" ht="3.95" customHeight="1" x14ac:dyDescent="0.2">
      <c r="A47" s="120"/>
      <c r="B47" s="489"/>
      <c r="C47" s="490"/>
      <c r="D47" s="490"/>
      <c r="E47" s="490"/>
      <c r="F47" s="490"/>
      <c r="G47" s="490"/>
      <c r="H47" s="490"/>
      <c r="I47" s="490"/>
      <c r="J47" s="490"/>
      <c r="K47" s="490"/>
      <c r="L47" s="490"/>
      <c r="M47" s="490"/>
      <c r="N47" s="490"/>
      <c r="O47" s="490"/>
      <c r="P47" s="490"/>
      <c r="Q47" s="490"/>
      <c r="R47" s="490"/>
      <c r="S47" s="490"/>
      <c r="T47" s="490"/>
      <c r="U47" s="490"/>
      <c r="V47" s="490"/>
      <c r="W47" s="490"/>
      <c r="X47" s="490"/>
      <c r="Y47" s="490"/>
      <c r="Z47" s="490"/>
      <c r="AA47" s="490"/>
      <c r="AB47" s="490"/>
      <c r="AC47" s="490"/>
      <c r="AD47" s="490"/>
      <c r="AE47" s="490"/>
      <c r="AF47" s="490"/>
      <c r="AG47" s="490"/>
      <c r="AH47" s="490"/>
      <c r="AI47" s="490"/>
      <c r="AJ47" s="490"/>
      <c r="AK47" s="490"/>
      <c r="AL47" s="490"/>
      <c r="AM47" s="490"/>
      <c r="AN47" s="490"/>
      <c r="AO47" s="490"/>
      <c r="AP47" s="490"/>
      <c r="AQ47" s="490"/>
      <c r="AR47" s="490"/>
      <c r="AS47" s="490"/>
      <c r="AT47" s="490"/>
      <c r="AU47" s="490"/>
      <c r="AV47" s="490"/>
      <c r="AW47" s="490"/>
      <c r="AX47" s="490"/>
      <c r="AY47" s="490"/>
      <c r="AZ47" s="490"/>
      <c r="BA47" s="490"/>
      <c r="BB47" s="490"/>
      <c r="BC47" s="490"/>
      <c r="BD47" s="490"/>
      <c r="BE47" s="490"/>
      <c r="BF47" s="490"/>
      <c r="BG47" s="490"/>
      <c r="BH47" s="490"/>
      <c r="BI47" s="490"/>
      <c r="BJ47" s="490"/>
      <c r="BK47" s="490"/>
      <c r="BL47" s="490"/>
      <c r="BM47" s="490"/>
      <c r="BN47" s="490"/>
      <c r="BO47" s="490"/>
      <c r="BP47" s="490"/>
      <c r="BQ47" s="490"/>
      <c r="BR47" s="490"/>
      <c r="BS47" s="490"/>
      <c r="BT47" s="490"/>
      <c r="BU47" s="490"/>
      <c r="BV47" s="490"/>
      <c r="BW47" s="490"/>
      <c r="BX47" s="490"/>
      <c r="BY47" s="490"/>
      <c r="BZ47" s="490"/>
      <c r="CA47" s="490"/>
      <c r="CB47" s="490"/>
      <c r="CC47" s="490"/>
      <c r="CD47" s="490"/>
      <c r="CE47" s="490"/>
      <c r="CF47" s="490"/>
      <c r="CG47" s="490"/>
      <c r="CH47" s="490"/>
      <c r="CI47" s="490"/>
      <c r="CJ47" s="490"/>
      <c r="CK47" s="490"/>
      <c r="CL47" s="490"/>
      <c r="CM47" s="490"/>
      <c r="CN47" s="490"/>
      <c r="CO47" s="490"/>
      <c r="CP47" s="490"/>
      <c r="CQ47" s="490"/>
      <c r="CR47" s="490"/>
      <c r="CS47" s="490"/>
      <c r="CT47" s="490"/>
      <c r="CU47" s="490"/>
      <c r="CV47" s="490"/>
      <c r="CW47" s="490"/>
      <c r="CX47" s="490"/>
      <c r="CY47" s="490"/>
      <c r="CZ47" s="490"/>
      <c r="DA47" s="490"/>
      <c r="DB47" s="490"/>
      <c r="DC47" s="490"/>
      <c r="DD47" s="490"/>
      <c r="DE47" s="490"/>
      <c r="DF47" s="490"/>
      <c r="DG47" s="490"/>
      <c r="DH47" s="490"/>
      <c r="DI47" s="490"/>
      <c r="DJ47" s="490"/>
      <c r="DK47" s="490"/>
      <c r="DL47" s="490"/>
      <c r="DM47" s="490"/>
      <c r="DN47" s="490"/>
      <c r="DO47" s="490"/>
      <c r="DP47" s="490"/>
      <c r="DQ47" s="490"/>
      <c r="DR47" s="490"/>
      <c r="DS47" s="490"/>
      <c r="DT47" s="490"/>
      <c r="DU47" s="490"/>
      <c r="DV47" s="490"/>
      <c r="DW47" s="490"/>
      <c r="DX47" s="490"/>
      <c r="DY47" s="490"/>
      <c r="DZ47" s="490"/>
      <c r="EA47" s="490"/>
      <c r="EB47" s="490"/>
      <c r="EC47" s="490"/>
      <c r="ED47" s="490"/>
      <c r="EE47" s="490"/>
      <c r="EF47" s="490"/>
      <c r="EG47" s="490"/>
      <c r="EH47" s="490"/>
      <c r="EI47" s="490"/>
      <c r="EJ47" s="490"/>
      <c r="EK47" s="490"/>
      <c r="EL47" s="490"/>
      <c r="EM47" s="490"/>
      <c r="EN47" s="490"/>
      <c r="EO47" s="490"/>
      <c r="EP47" s="490"/>
      <c r="EQ47" s="490"/>
      <c r="ER47" s="490"/>
      <c r="ES47" s="490"/>
      <c r="ET47" s="120"/>
    </row>
    <row r="48" spans="1:150" ht="5.0999999999999996" customHeight="1" x14ac:dyDescent="0.2">
      <c r="A48" s="120"/>
      <c r="B48" s="491" t="s">
        <v>18</v>
      </c>
      <c r="C48" s="492"/>
      <c r="D48" s="492"/>
      <c r="E48" s="492"/>
      <c r="F48" s="492"/>
      <c r="G48" s="492"/>
      <c r="H48" s="492"/>
      <c r="I48" s="492"/>
      <c r="J48" s="492"/>
      <c r="K48" s="492"/>
      <c r="L48" s="492"/>
      <c r="M48" s="492"/>
      <c r="N48" s="492"/>
      <c r="O48" s="492"/>
      <c r="P48" s="492"/>
      <c r="Q48" s="492"/>
      <c r="R48" s="492"/>
      <c r="S48" s="492"/>
      <c r="T48" s="492"/>
      <c r="U48" s="492"/>
      <c r="V48" s="492"/>
      <c r="W48" s="492"/>
      <c r="X48" s="492"/>
      <c r="Y48" s="492"/>
      <c r="Z48" s="492"/>
      <c r="AA48" s="492"/>
      <c r="AB48" s="492"/>
      <c r="AC48" s="492"/>
      <c r="AD48" s="492"/>
      <c r="AE48" s="492"/>
      <c r="AF48" s="492"/>
      <c r="AG48" s="492"/>
      <c r="AH48" s="492"/>
      <c r="AI48" s="492"/>
      <c r="AJ48" s="492"/>
      <c r="AK48" s="492"/>
      <c r="AL48" s="492"/>
      <c r="AM48" s="492"/>
      <c r="AN48" s="492"/>
      <c r="AO48" s="461"/>
      <c r="AP48" s="461"/>
      <c r="AQ48" s="461"/>
      <c r="AR48" s="461"/>
      <c r="AS48" s="461"/>
      <c r="AT48" s="461"/>
      <c r="AU48" s="461"/>
      <c r="AV48" s="461"/>
      <c r="AW48" s="461"/>
      <c r="AX48" s="461"/>
      <c r="AY48" s="461"/>
      <c r="AZ48" s="461"/>
      <c r="BA48" s="461"/>
      <c r="BB48" s="461"/>
      <c r="BC48" s="461"/>
      <c r="BD48" s="461"/>
      <c r="BE48" s="461"/>
      <c r="BF48" s="461"/>
      <c r="BG48" s="461"/>
      <c r="BH48" s="461"/>
      <c r="BI48" s="461"/>
      <c r="BJ48" s="461"/>
      <c r="BK48" s="461"/>
      <c r="BL48" s="461"/>
      <c r="BM48" s="461"/>
      <c r="BN48" s="461"/>
      <c r="BO48" s="461"/>
      <c r="BP48" s="461"/>
      <c r="BQ48" s="461"/>
      <c r="BR48" s="461"/>
      <c r="BS48" s="461"/>
      <c r="BT48" s="461"/>
      <c r="BU48" s="461"/>
      <c r="BV48" s="461"/>
      <c r="BW48" s="461"/>
      <c r="BX48" s="461"/>
      <c r="BY48" s="461"/>
      <c r="BZ48" s="461"/>
      <c r="CA48" s="461"/>
      <c r="CB48" s="461"/>
      <c r="CC48" s="461"/>
      <c r="CD48" s="461"/>
      <c r="CE48" s="461"/>
      <c r="CF48" s="461"/>
      <c r="CG48" s="461"/>
      <c r="CH48" s="461"/>
      <c r="CI48" s="461"/>
      <c r="CJ48" s="461"/>
      <c r="CK48" s="461"/>
      <c r="CL48" s="461"/>
      <c r="CM48" s="461"/>
      <c r="CN48" s="461"/>
      <c r="CO48" s="461"/>
      <c r="CP48" s="461"/>
      <c r="CQ48" s="461"/>
      <c r="CR48" s="461"/>
      <c r="CS48" s="461"/>
      <c r="CT48" s="461"/>
      <c r="CU48" s="461"/>
      <c r="CV48" s="461"/>
      <c r="CW48" s="461"/>
      <c r="CX48" s="461"/>
      <c r="CY48" s="461"/>
      <c r="CZ48" s="461"/>
      <c r="DA48" s="461"/>
      <c r="DB48" s="461"/>
      <c r="DC48" s="461"/>
      <c r="DD48" s="461"/>
      <c r="DE48" s="461"/>
      <c r="DF48" s="461"/>
      <c r="DG48" s="461"/>
      <c r="DH48" s="461"/>
      <c r="DI48" s="461"/>
      <c r="DJ48" s="461"/>
      <c r="DK48" s="461"/>
      <c r="DL48" s="461"/>
      <c r="DM48" s="461"/>
      <c r="DN48" s="461"/>
      <c r="DO48" s="461"/>
      <c r="DP48" s="461"/>
      <c r="DQ48" s="461"/>
      <c r="DR48" s="461"/>
      <c r="DS48" s="461"/>
      <c r="DT48" s="461"/>
      <c r="DU48" s="461"/>
      <c r="DV48" s="461"/>
      <c r="DW48" s="461"/>
      <c r="DX48" s="461"/>
      <c r="DY48" s="461"/>
      <c r="DZ48" s="461"/>
      <c r="EA48" s="461"/>
      <c r="EB48" s="461"/>
      <c r="EC48" s="461"/>
      <c r="ED48" s="461"/>
      <c r="EE48" s="461"/>
      <c r="EF48" s="461"/>
      <c r="EG48" s="461"/>
      <c r="EH48" s="461"/>
      <c r="EI48" s="461"/>
      <c r="EJ48" s="461"/>
      <c r="EK48" s="461"/>
      <c r="EL48" s="461"/>
      <c r="EM48" s="461"/>
      <c r="EN48" s="461"/>
      <c r="EO48" s="461"/>
      <c r="EP48" s="461"/>
      <c r="EQ48" s="461"/>
      <c r="ER48" s="461"/>
      <c r="ES48" s="461"/>
      <c r="ET48" s="120"/>
    </row>
    <row r="49" spans="1:150" ht="5.0999999999999996" customHeight="1" x14ac:dyDescent="0.2">
      <c r="A49" s="120"/>
      <c r="B49" s="493"/>
      <c r="C49" s="493"/>
      <c r="D49" s="49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61"/>
      <c r="AP49" s="461"/>
      <c r="AQ49" s="461"/>
      <c r="AR49" s="461"/>
      <c r="AS49" s="461"/>
      <c r="AT49" s="461"/>
      <c r="AU49" s="461"/>
      <c r="AV49" s="461"/>
      <c r="AW49" s="461"/>
      <c r="AX49" s="461"/>
      <c r="AY49" s="461"/>
      <c r="AZ49" s="461"/>
      <c r="BA49" s="461"/>
      <c r="BB49" s="461"/>
      <c r="BC49" s="461"/>
      <c r="BD49" s="461"/>
      <c r="BE49" s="461"/>
      <c r="BF49" s="461"/>
      <c r="BG49" s="461"/>
      <c r="BH49" s="461"/>
      <c r="BI49" s="461"/>
      <c r="BJ49" s="461"/>
      <c r="BK49" s="461"/>
      <c r="BL49" s="461"/>
      <c r="BM49" s="461"/>
      <c r="BN49" s="461"/>
      <c r="BO49" s="461"/>
      <c r="BP49" s="461"/>
      <c r="BQ49" s="461"/>
      <c r="BR49" s="461"/>
      <c r="BS49" s="461"/>
      <c r="BT49" s="461"/>
      <c r="BU49" s="461"/>
      <c r="BV49" s="461"/>
      <c r="BW49" s="461"/>
      <c r="BX49" s="461"/>
      <c r="BY49" s="461"/>
      <c r="BZ49" s="461"/>
      <c r="CA49" s="461"/>
      <c r="CB49" s="461"/>
      <c r="CC49" s="461"/>
      <c r="CD49" s="461"/>
      <c r="CE49" s="461"/>
      <c r="CF49" s="461"/>
      <c r="CG49" s="461"/>
      <c r="CH49" s="461"/>
      <c r="CI49" s="461"/>
      <c r="CJ49" s="461"/>
      <c r="CK49" s="461"/>
      <c r="CL49" s="461"/>
      <c r="CM49" s="461"/>
      <c r="CN49" s="461"/>
      <c r="CO49" s="461"/>
      <c r="CP49" s="461"/>
      <c r="CQ49" s="461"/>
      <c r="CR49" s="461"/>
      <c r="CS49" s="461"/>
      <c r="CT49" s="461"/>
      <c r="CU49" s="461"/>
      <c r="CV49" s="461"/>
      <c r="CW49" s="461"/>
      <c r="CX49" s="461"/>
      <c r="CY49" s="461"/>
      <c r="CZ49" s="461"/>
      <c r="DA49" s="461"/>
      <c r="DB49" s="461"/>
      <c r="DC49" s="461"/>
      <c r="DD49" s="461"/>
      <c r="DE49" s="461"/>
      <c r="DF49" s="461"/>
      <c r="DG49" s="461"/>
      <c r="DH49" s="461"/>
      <c r="DI49" s="461"/>
      <c r="DJ49" s="461"/>
      <c r="DK49" s="461"/>
      <c r="DL49" s="461"/>
      <c r="DM49" s="461"/>
      <c r="DN49" s="461"/>
      <c r="DO49" s="461"/>
      <c r="DP49" s="461"/>
      <c r="DQ49" s="461"/>
      <c r="DR49" s="461"/>
      <c r="DS49" s="461"/>
      <c r="DT49" s="461"/>
      <c r="DU49" s="461"/>
      <c r="DV49" s="461"/>
      <c r="DW49" s="461"/>
      <c r="DX49" s="461"/>
      <c r="DY49" s="461"/>
      <c r="DZ49" s="461"/>
      <c r="EA49" s="461"/>
      <c r="EB49" s="461"/>
      <c r="EC49" s="461"/>
      <c r="ED49" s="461"/>
      <c r="EE49" s="461"/>
      <c r="EF49" s="461"/>
      <c r="EG49" s="461"/>
      <c r="EH49" s="461"/>
      <c r="EI49" s="461"/>
      <c r="EJ49" s="461"/>
      <c r="EK49" s="461"/>
      <c r="EL49" s="461"/>
      <c r="EM49" s="461"/>
      <c r="EN49" s="461"/>
      <c r="EO49" s="461"/>
      <c r="EP49" s="461"/>
      <c r="EQ49" s="461"/>
      <c r="ER49" s="461"/>
      <c r="ES49" s="461"/>
      <c r="ET49" s="120"/>
    </row>
    <row r="50" spans="1:150" ht="5.0999999999999996" customHeight="1" x14ac:dyDescent="0.2">
      <c r="A50" s="120"/>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61"/>
      <c r="AP50" s="461"/>
      <c r="AQ50" s="461"/>
      <c r="AR50" s="461"/>
      <c r="AS50" s="461"/>
      <c r="AT50" s="461"/>
      <c r="AU50" s="461"/>
      <c r="AV50" s="461"/>
      <c r="AW50" s="461"/>
      <c r="AX50" s="461"/>
      <c r="AY50" s="461"/>
      <c r="AZ50" s="461"/>
      <c r="BA50" s="461"/>
      <c r="BB50" s="461"/>
      <c r="BC50" s="461"/>
      <c r="BD50" s="461"/>
      <c r="BE50" s="461"/>
      <c r="BF50" s="461"/>
      <c r="BG50" s="461"/>
      <c r="BH50" s="461"/>
      <c r="BI50" s="461"/>
      <c r="BJ50" s="461"/>
      <c r="BK50" s="461"/>
      <c r="BL50" s="461"/>
      <c r="BM50" s="461"/>
      <c r="BN50" s="461"/>
      <c r="BO50" s="461"/>
      <c r="BP50" s="461"/>
      <c r="BQ50" s="461"/>
      <c r="BR50" s="461"/>
      <c r="BS50" s="461"/>
      <c r="BT50" s="461"/>
      <c r="BU50" s="461"/>
      <c r="BV50" s="461"/>
      <c r="BW50" s="461"/>
      <c r="BX50" s="461"/>
      <c r="BY50" s="461"/>
      <c r="BZ50" s="461"/>
      <c r="CA50" s="461"/>
      <c r="CB50" s="461"/>
      <c r="CC50" s="461"/>
      <c r="CD50" s="461"/>
      <c r="CE50" s="461"/>
      <c r="CF50" s="461"/>
      <c r="CG50" s="461"/>
      <c r="CH50" s="461"/>
      <c r="CI50" s="461"/>
      <c r="CJ50" s="461"/>
      <c r="CK50" s="461"/>
      <c r="CL50" s="461"/>
      <c r="CM50" s="461"/>
      <c r="CN50" s="461"/>
      <c r="CO50" s="461"/>
      <c r="CP50" s="461"/>
      <c r="CQ50" s="461"/>
      <c r="CR50" s="461"/>
      <c r="CS50" s="461"/>
      <c r="CT50" s="461"/>
      <c r="CU50" s="461"/>
      <c r="CV50" s="461"/>
      <c r="CW50" s="461"/>
      <c r="CX50" s="461"/>
      <c r="CY50" s="461"/>
      <c r="CZ50" s="461"/>
      <c r="DA50" s="461"/>
      <c r="DB50" s="461"/>
      <c r="DC50" s="461"/>
      <c r="DD50" s="461"/>
      <c r="DE50" s="461"/>
      <c r="DF50" s="461"/>
      <c r="DG50" s="461"/>
      <c r="DH50" s="461"/>
      <c r="DI50" s="461"/>
      <c r="DJ50" s="461"/>
      <c r="DK50" s="461"/>
      <c r="DL50" s="461"/>
      <c r="DM50" s="461"/>
      <c r="DN50" s="461"/>
      <c r="DO50" s="461"/>
      <c r="DP50" s="461"/>
      <c r="DQ50" s="461"/>
      <c r="DR50" s="461"/>
      <c r="DS50" s="461"/>
      <c r="DT50" s="461"/>
      <c r="DU50" s="461"/>
      <c r="DV50" s="461"/>
      <c r="DW50" s="461"/>
      <c r="DX50" s="461"/>
      <c r="DY50" s="461"/>
      <c r="DZ50" s="461"/>
      <c r="EA50" s="461"/>
      <c r="EB50" s="461"/>
      <c r="EC50" s="461"/>
      <c r="ED50" s="461"/>
      <c r="EE50" s="461"/>
      <c r="EF50" s="461"/>
      <c r="EG50" s="461"/>
      <c r="EH50" s="461"/>
      <c r="EI50" s="461"/>
      <c r="EJ50" s="461"/>
      <c r="EK50" s="461"/>
      <c r="EL50" s="461"/>
      <c r="EM50" s="461"/>
      <c r="EN50" s="461"/>
      <c r="EO50" s="461"/>
      <c r="EP50" s="461"/>
      <c r="EQ50" s="461"/>
      <c r="ER50" s="461"/>
      <c r="ES50" s="461"/>
      <c r="ET50" s="120"/>
    </row>
    <row r="51" spans="1:150" ht="5.0999999999999996" customHeight="1" x14ac:dyDescent="0.2">
      <c r="A51" s="120"/>
      <c r="B51" s="493"/>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2"/>
      <c r="BV51" s="462"/>
      <c r="BW51" s="462"/>
      <c r="BX51" s="462"/>
      <c r="BY51" s="462"/>
      <c r="BZ51" s="462"/>
      <c r="CA51" s="462"/>
      <c r="CB51" s="462"/>
      <c r="CC51" s="462"/>
      <c r="CD51" s="462"/>
      <c r="CE51" s="462"/>
      <c r="CF51" s="462"/>
      <c r="CG51" s="462"/>
      <c r="CH51" s="462"/>
      <c r="CI51" s="462"/>
      <c r="CJ51" s="462"/>
      <c r="CK51" s="462"/>
      <c r="CL51" s="462"/>
      <c r="CM51" s="462"/>
      <c r="CN51" s="462"/>
      <c r="CO51" s="462"/>
      <c r="CP51" s="462"/>
      <c r="CQ51" s="462"/>
      <c r="CR51" s="462"/>
      <c r="CS51" s="462"/>
      <c r="CT51" s="462"/>
      <c r="CU51" s="462"/>
      <c r="CV51" s="462"/>
      <c r="CW51" s="462"/>
      <c r="CX51" s="462"/>
      <c r="CY51" s="462"/>
      <c r="CZ51" s="462"/>
      <c r="DA51" s="462"/>
      <c r="DB51" s="462"/>
      <c r="DC51" s="462"/>
      <c r="DD51" s="462"/>
      <c r="DE51" s="462"/>
      <c r="DF51" s="462"/>
      <c r="DG51" s="462"/>
      <c r="DH51" s="462"/>
      <c r="DI51" s="462"/>
      <c r="DJ51" s="462"/>
      <c r="DK51" s="462"/>
      <c r="DL51" s="462"/>
      <c r="DM51" s="462"/>
      <c r="DN51" s="462"/>
      <c r="DO51" s="462"/>
      <c r="DP51" s="462"/>
      <c r="DQ51" s="462"/>
      <c r="DR51" s="462"/>
      <c r="DS51" s="462"/>
      <c r="DT51" s="462"/>
      <c r="DU51" s="462"/>
      <c r="DV51" s="462"/>
      <c r="DW51" s="462"/>
      <c r="DX51" s="462"/>
      <c r="DY51" s="462"/>
      <c r="DZ51" s="462"/>
      <c r="EA51" s="462"/>
      <c r="EB51" s="462"/>
      <c r="EC51" s="462"/>
      <c r="ED51" s="462"/>
      <c r="EE51" s="462"/>
      <c r="EF51" s="462"/>
      <c r="EG51" s="462"/>
      <c r="EH51" s="462"/>
      <c r="EI51" s="462"/>
      <c r="EJ51" s="462"/>
      <c r="EK51" s="462"/>
      <c r="EL51" s="462"/>
      <c r="EM51" s="462"/>
      <c r="EN51" s="462"/>
      <c r="EO51" s="462"/>
      <c r="EP51" s="462"/>
      <c r="EQ51" s="462"/>
      <c r="ER51" s="462"/>
      <c r="ES51" s="462"/>
      <c r="ET51" s="120"/>
    </row>
    <row r="52" spans="1:150" ht="5.0999999999999996" customHeight="1" x14ac:dyDescent="0.2">
      <c r="A52" s="120"/>
      <c r="B52" s="399" t="s">
        <v>71</v>
      </c>
      <c r="C52" s="400"/>
      <c r="D52" s="400"/>
      <c r="E52" s="400"/>
      <c r="F52" s="400"/>
      <c r="G52" s="401"/>
      <c r="H52" s="401"/>
      <c r="I52" s="401"/>
      <c r="J52" s="401"/>
      <c r="K52" s="401"/>
      <c r="L52" s="401"/>
      <c r="M52" s="401"/>
      <c r="N52" s="402"/>
      <c r="O52" s="406" t="s">
        <v>72</v>
      </c>
      <c r="P52" s="400"/>
      <c r="Q52" s="400"/>
      <c r="R52" s="400"/>
      <c r="S52" s="400"/>
      <c r="T52" s="401"/>
      <c r="U52" s="401"/>
      <c r="V52" s="401"/>
      <c r="W52" s="401"/>
      <c r="X52" s="401"/>
      <c r="Y52" s="401"/>
      <c r="Z52" s="401"/>
      <c r="AA52" s="402"/>
      <c r="AB52" s="408" t="s">
        <v>36</v>
      </c>
      <c r="AC52" s="409"/>
      <c r="AD52" s="409"/>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c r="BI52" s="409"/>
      <c r="BJ52" s="409"/>
      <c r="BK52" s="409"/>
      <c r="BL52" s="409"/>
      <c r="BM52" s="409"/>
      <c r="BN52" s="409"/>
      <c r="BO52" s="409"/>
      <c r="BP52" s="409"/>
      <c r="BQ52" s="409"/>
      <c r="BR52" s="409"/>
      <c r="BS52" s="409"/>
      <c r="BT52" s="409"/>
      <c r="BU52" s="409"/>
      <c r="BV52" s="409"/>
      <c r="BW52" s="409"/>
      <c r="BX52" s="409"/>
      <c r="BY52" s="409"/>
      <c r="BZ52" s="409"/>
      <c r="CA52" s="409"/>
      <c r="CB52" s="409"/>
      <c r="CC52" s="409"/>
      <c r="CD52" s="409"/>
      <c r="CE52" s="409"/>
      <c r="CF52" s="409"/>
      <c r="CG52" s="409"/>
      <c r="CH52" s="409"/>
      <c r="CI52" s="409"/>
      <c r="CJ52" s="409"/>
      <c r="CK52" s="409"/>
      <c r="CL52" s="409"/>
      <c r="CM52" s="409"/>
      <c r="CN52" s="409"/>
      <c r="CO52" s="409"/>
      <c r="CP52" s="409"/>
      <c r="CQ52" s="409"/>
      <c r="CR52" s="409"/>
      <c r="CS52" s="409"/>
      <c r="CT52" s="409"/>
      <c r="CU52" s="409"/>
      <c r="CV52" s="409"/>
      <c r="CW52" s="409"/>
      <c r="CX52" s="414" t="s">
        <v>78</v>
      </c>
      <c r="CY52" s="409"/>
      <c r="CZ52" s="409"/>
      <c r="DA52" s="409"/>
      <c r="DB52" s="409"/>
      <c r="DC52" s="409"/>
      <c r="DD52" s="409"/>
      <c r="DE52" s="409"/>
      <c r="DF52" s="409"/>
      <c r="DG52" s="409"/>
      <c r="DH52" s="409"/>
      <c r="DI52" s="409"/>
      <c r="DJ52" s="409"/>
      <c r="DK52" s="409"/>
      <c r="DL52" s="415"/>
      <c r="DM52" s="418" t="s">
        <v>75</v>
      </c>
      <c r="DN52" s="419"/>
      <c r="DO52" s="419"/>
      <c r="DP52" s="419"/>
      <c r="DQ52" s="419"/>
      <c r="DR52" s="419"/>
      <c r="DS52" s="420"/>
      <c r="DT52" s="418" t="s">
        <v>79</v>
      </c>
      <c r="DU52" s="427"/>
      <c r="DV52" s="427"/>
      <c r="DW52" s="427"/>
      <c r="DX52" s="427"/>
      <c r="DY52" s="427"/>
      <c r="DZ52" s="427"/>
      <c r="EA52" s="428"/>
      <c r="EB52" s="177" t="s">
        <v>15</v>
      </c>
      <c r="EC52" s="439"/>
      <c r="ED52" s="439"/>
      <c r="EE52" s="439"/>
      <c r="EF52" s="439"/>
      <c r="EG52" s="440"/>
      <c r="EH52" s="440"/>
      <c r="EI52" s="440"/>
      <c r="EJ52" s="440"/>
      <c r="EK52" s="440"/>
      <c r="EL52" s="440"/>
      <c r="EM52" s="440"/>
      <c r="EN52" s="440"/>
      <c r="EO52" s="440"/>
      <c r="EP52" s="440"/>
      <c r="EQ52" s="187" t="s">
        <v>14</v>
      </c>
      <c r="ER52" s="442"/>
      <c r="ES52" s="443"/>
      <c r="ET52" s="120"/>
    </row>
    <row r="53" spans="1:150" ht="5.0999999999999996" customHeight="1" x14ac:dyDescent="0.2">
      <c r="A53" s="120"/>
      <c r="B53" s="403"/>
      <c r="C53" s="404"/>
      <c r="D53" s="404"/>
      <c r="E53" s="404"/>
      <c r="F53" s="404"/>
      <c r="G53" s="404"/>
      <c r="H53" s="404"/>
      <c r="I53" s="404"/>
      <c r="J53" s="404"/>
      <c r="K53" s="404"/>
      <c r="L53" s="404"/>
      <c r="M53" s="404"/>
      <c r="N53" s="405"/>
      <c r="O53" s="407"/>
      <c r="P53" s="404"/>
      <c r="Q53" s="404"/>
      <c r="R53" s="404"/>
      <c r="S53" s="404"/>
      <c r="T53" s="404"/>
      <c r="U53" s="404"/>
      <c r="V53" s="404"/>
      <c r="W53" s="404"/>
      <c r="X53" s="404"/>
      <c r="Y53" s="404"/>
      <c r="Z53" s="404"/>
      <c r="AA53" s="405"/>
      <c r="AB53" s="410"/>
      <c r="AC53" s="411"/>
      <c r="AD53" s="411"/>
      <c r="AE53" s="411"/>
      <c r="AF53" s="411"/>
      <c r="AG53" s="411"/>
      <c r="AH53" s="411"/>
      <c r="AI53" s="411"/>
      <c r="AJ53" s="411"/>
      <c r="AK53" s="411"/>
      <c r="AL53" s="411"/>
      <c r="AM53" s="411"/>
      <c r="AN53" s="411"/>
      <c r="AO53" s="411"/>
      <c r="AP53" s="411"/>
      <c r="AQ53" s="411"/>
      <c r="AR53" s="411"/>
      <c r="AS53" s="411"/>
      <c r="AT53" s="411"/>
      <c r="AU53" s="411"/>
      <c r="AV53" s="411"/>
      <c r="AW53" s="411"/>
      <c r="AX53" s="411"/>
      <c r="AY53" s="411"/>
      <c r="AZ53" s="411"/>
      <c r="BA53" s="411"/>
      <c r="BB53" s="411"/>
      <c r="BC53" s="411"/>
      <c r="BD53" s="411"/>
      <c r="BE53" s="411"/>
      <c r="BF53" s="411"/>
      <c r="BG53" s="411"/>
      <c r="BH53" s="411"/>
      <c r="BI53" s="411"/>
      <c r="BJ53" s="411"/>
      <c r="BK53" s="411"/>
      <c r="BL53" s="411"/>
      <c r="BM53" s="411"/>
      <c r="BN53" s="411"/>
      <c r="BO53" s="411"/>
      <c r="BP53" s="411"/>
      <c r="BQ53" s="411"/>
      <c r="BR53" s="411"/>
      <c r="BS53" s="411"/>
      <c r="BT53" s="411"/>
      <c r="BU53" s="411"/>
      <c r="BV53" s="411"/>
      <c r="BW53" s="411"/>
      <c r="BX53" s="411"/>
      <c r="BY53" s="411"/>
      <c r="BZ53" s="411"/>
      <c r="CA53" s="411"/>
      <c r="CB53" s="411"/>
      <c r="CC53" s="411"/>
      <c r="CD53" s="411"/>
      <c r="CE53" s="411"/>
      <c r="CF53" s="411"/>
      <c r="CG53" s="411"/>
      <c r="CH53" s="411"/>
      <c r="CI53" s="411"/>
      <c r="CJ53" s="411"/>
      <c r="CK53" s="411"/>
      <c r="CL53" s="411"/>
      <c r="CM53" s="411"/>
      <c r="CN53" s="411"/>
      <c r="CO53" s="411"/>
      <c r="CP53" s="411"/>
      <c r="CQ53" s="411"/>
      <c r="CR53" s="411"/>
      <c r="CS53" s="411"/>
      <c r="CT53" s="411"/>
      <c r="CU53" s="411"/>
      <c r="CV53" s="411"/>
      <c r="CW53" s="411"/>
      <c r="CX53" s="410"/>
      <c r="CY53" s="411"/>
      <c r="CZ53" s="411"/>
      <c r="DA53" s="411"/>
      <c r="DB53" s="411"/>
      <c r="DC53" s="411"/>
      <c r="DD53" s="411"/>
      <c r="DE53" s="411"/>
      <c r="DF53" s="411"/>
      <c r="DG53" s="411"/>
      <c r="DH53" s="411"/>
      <c r="DI53" s="411"/>
      <c r="DJ53" s="411"/>
      <c r="DK53" s="411"/>
      <c r="DL53" s="416"/>
      <c r="DM53" s="421"/>
      <c r="DN53" s="422"/>
      <c r="DO53" s="422"/>
      <c r="DP53" s="422"/>
      <c r="DQ53" s="422"/>
      <c r="DR53" s="422"/>
      <c r="DS53" s="423"/>
      <c r="DT53" s="429"/>
      <c r="DU53" s="430"/>
      <c r="DV53" s="430"/>
      <c r="DW53" s="430"/>
      <c r="DX53" s="430"/>
      <c r="DY53" s="430"/>
      <c r="DZ53" s="430"/>
      <c r="EA53" s="431"/>
      <c r="EB53" s="441"/>
      <c r="EC53" s="441"/>
      <c r="ED53" s="441"/>
      <c r="EE53" s="441"/>
      <c r="EF53" s="441"/>
      <c r="EG53" s="441"/>
      <c r="EH53" s="441"/>
      <c r="EI53" s="441"/>
      <c r="EJ53" s="441"/>
      <c r="EK53" s="441"/>
      <c r="EL53" s="441"/>
      <c r="EM53" s="441"/>
      <c r="EN53" s="441"/>
      <c r="EO53" s="441"/>
      <c r="EP53" s="441"/>
      <c r="EQ53" s="444"/>
      <c r="ER53" s="444"/>
      <c r="ES53" s="445"/>
      <c r="ET53" s="120"/>
    </row>
    <row r="54" spans="1:150" ht="5.0999999999999996" customHeight="1" x14ac:dyDescent="0.2">
      <c r="A54" s="120"/>
      <c r="B54" s="403"/>
      <c r="C54" s="404"/>
      <c r="D54" s="404"/>
      <c r="E54" s="404"/>
      <c r="F54" s="404"/>
      <c r="G54" s="404"/>
      <c r="H54" s="404"/>
      <c r="I54" s="404"/>
      <c r="J54" s="404"/>
      <c r="K54" s="404"/>
      <c r="L54" s="404"/>
      <c r="M54" s="404"/>
      <c r="N54" s="405"/>
      <c r="O54" s="407"/>
      <c r="P54" s="404"/>
      <c r="Q54" s="404"/>
      <c r="R54" s="404"/>
      <c r="S54" s="404"/>
      <c r="T54" s="404"/>
      <c r="U54" s="404"/>
      <c r="V54" s="404"/>
      <c r="W54" s="404"/>
      <c r="X54" s="404"/>
      <c r="Y54" s="404"/>
      <c r="Z54" s="404"/>
      <c r="AA54" s="405"/>
      <c r="AB54" s="410"/>
      <c r="AC54" s="411"/>
      <c r="AD54" s="411"/>
      <c r="AE54" s="411"/>
      <c r="AF54" s="411"/>
      <c r="AG54" s="411"/>
      <c r="AH54" s="411"/>
      <c r="AI54" s="411"/>
      <c r="AJ54" s="411"/>
      <c r="AK54" s="411"/>
      <c r="AL54" s="411"/>
      <c r="AM54" s="411"/>
      <c r="AN54" s="411"/>
      <c r="AO54" s="411"/>
      <c r="AP54" s="411"/>
      <c r="AQ54" s="411"/>
      <c r="AR54" s="411"/>
      <c r="AS54" s="411"/>
      <c r="AT54" s="411"/>
      <c r="AU54" s="411"/>
      <c r="AV54" s="411"/>
      <c r="AW54" s="411"/>
      <c r="AX54" s="411"/>
      <c r="AY54" s="411"/>
      <c r="AZ54" s="411"/>
      <c r="BA54" s="411"/>
      <c r="BB54" s="411"/>
      <c r="BC54" s="411"/>
      <c r="BD54" s="411"/>
      <c r="BE54" s="411"/>
      <c r="BF54" s="411"/>
      <c r="BG54" s="411"/>
      <c r="BH54" s="411"/>
      <c r="BI54" s="411"/>
      <c r="BJ54" s="411"/>
      <c r="BK54" s="411"/>
      <c r="BL54" s="411"/>
      <c r="BM54" s="411"/>
      <c r="BN54" s="411"/>
      <c r="BO54" s="411"/>
      <c r="BP54" s="411"/>
      <c r="BQ54" s="411"/>
      <c r="BR54" s="411"/>
      <c r="BS54" s="411"/>
      <c r="BT54" s="411"/>
      <c r="BU54" s="411"/>
      <c r="BV54" s="411"/>
      <c r="BW54" s="411"/>
      <c r="BX54" s="411"/>
      <c r="BY54" s="411"/>
      <c r="BZ54" s="411"/>
      <c r="CA54" s="411"/>
      <c r="CB54" s="411"/>
      <c r="CC54" s="411"/>
      <c r="CD54" s="411"/>
      <c r="CE54" s="411"/>
      <c r="CF54" s="411"/>
      <c r="CG54" s="411"/>
      <c r="CH54" s="411"/>
      <c r="CI54" s="411"/>
      <c r="CJ54" s="411"/>
      <c r="CK54" s="411"/>
      <c r="CL54" s="411"/>
      <c r="CM54" s="411"/>
      <c r="CN54" s="411"/>
      <c r="CO54" s="411"/>
      <c r="CP54" s="411"/>
      <c r="CQ54" s="411"/>
      <c r="CR54" s="411"/>
      <c r="CS54" s="411"/>
      <c r="CT54" s="411"/>
      <c r="CU54" s="411"/>
      <c r="CV54" s="411"/>
      <c r="CW54" s="411"/>
      <c r="CX54" s="410"/>
      <c r="CY54" s="411"/>
      <c r="CZ54" s="411"/>
      <c r="DA54" s="411"/>
      <c r="DB54" s="411"/>
      <c r="DC54" s="411"/>
      <c r="DD54" s="411"/>
      <c r="DE54" s="411"/>
      <c r="DF54" s="411"/>
      <c r="DG54" s="411"/>
      <c r="DH54" s="411"/>
      <c r="DI54" s="411"/>
      <c r="DJ54" s="411"/>
      <c r="DK54" s="411"/>
      <c r="DL54" s="416"/>
      <c r="DM54" s="421"/>
      <c r="DN54" s="422"/>
      <c r="DO54" s="422"/>
      <c r="DP54" s="422"/>
      <c r="DQ54" s="422"/>
      <c r="DR54" s="422"/>
      <c r="DS54" s="423"/>
      <c r="DT54" s="429"/>
      <c r="DU54" s="430"/>
      <c r="DV54" s="430"/>
      <c r="DW54" s="430"/>
      <c r="DX54" s="430"/>
      <c r="DY54" s="430"/>
      <c r="DZ54" s="430"/>
      <c r="EA54" s="431"/>
      <c r="EB54" s="441"/>
      <c r="EC54" s="441"/>
      <c r="ED54" s="441"/>
      <c r="EE54" s="441"/>
      <c r="EF54" s="441"/>
      <c r="EG54" s="441"/>
      <c r="EH54" s="441"/>
      <c r="EI54" s="441"/>
      <c r="EJ54" s="441"/>
      <c r="EK54" s="441"/>
      <c r="EL54" s="441"/>
      <c r="EM54" s="441"/>
      <c r="EN54" s="441"/>
      <c r="EO54" s="441"/>
      <c r="EP54" s="441"/>
      <c r="EQ54" s="444"/>
      <c r="ER54" s="444"/>
      <c r="ES54" s="445"/>
      <c r="ET54" s="120"/>
    </row>
    <row r="55" spans="1:150" ht="5.0999999999999996" customHeight="1" x14ac:dyDescent="0.2">
      <c r="A55" s="120"/>
      <c r="B55" s="403"/>
      <c r="C55" s="404"/>
      <c r="D55" s="404"/>
      <c r="E55" s="404"/>
      <c r="F55" s="404"/>
      <c r="G55" s="404"/>
      <c r="H55" s="404"/>
      <c r="I55" s="404"/>
      <c r="J55" s="404"/>
      <c r="K55" s="404"/>
      <c r="L55" s="404"/>
      <c r="M55" s="404"/>
      <c r="N55" s="405"/>
      <c r="O55" s="407"/>
      <c r="P55" s="404"/>
      <c r="Q55" s="404"/>
      <c r="R55" s="404"/>
      <c r="S55" s="404"/>
      <c r="T55" s="404"/>
      <c r="U55" s="404"/>
      <c r="V55" s="404"/>
      <c r="W55" s="404"/>
      <c r="X55" s="404"/>
      <c r="Y55" s="404"/>
      <c r="Z55" s="404"/>
      <c r="AA55" s="405"/>
      <c r="AB55" s="412"/>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13"/>
      <c r="BW55" s="413"/>
      <c r="BX55" s="413"/>
      <c r="BY55" s="413"/>
      <c r="BZ55" s="413"/>
      <c r="CA55" s="413"/>
      <c r="CB55" s="413"/>
      <c r="CC55" s="413"/>
      <c r="CD55" s="413"/>
      <c r="CE55" s="413"/>
      <c r="CF55" s="413"/>
      <c r="CG55" s="413"/>
      <c r="CH55" s="413"/>
      <c r="CI55" s="413"/>
      <c r="CJ55" s="413"/>
      <c r="CK55" s="413"/>
      <c r="CL55" s="413"/>
      <c r="CM55" s="413"/>
      <c r="CN55" s="413"/>
      <c r="CO55" s="413"/>
      <c r="CP55" s="413"/>
      <c r="CQ55" s="413"/>
      <c r="CR55" s="413"/>
      <c r="CS55" s="413"/>
      <c r="CT55" s="413"/>
      <c r="CU55" s="413"/>
      <c r="CV55" s="413"/>
      <c r="CW55" s="413"/>
      <c r="CX55" s="412"/>
      <c r="CY55" s="413"/>
      <c r="CZ55" s="413"/>
      <c r="DA55" s="413"/>
      <c r="DB55" s="413"/>
      <c r="DC55" s="413"/>
      <c r="DD55" s="413"/>
      <c r="DE55" s="413"/>
      <c r="DF55" s="413"/>
      <c r="DG55" s="413"/>
      <c r="DH55" s="413"/>
      <c r="DI55" s="413"/>
      <c r="DJ55" s="413"/>
      <c r="DK55" s="413"/>
      <c r="DL55" s="417"/>
      <c r="DM55" s="424"/>
      <c r="DN55" s="425"/>
      <c r="DO55" s="425"/>
      <c r="DP55" s="425"/>
      <c r="DQ55" s="425"/>
      <c r="DR55" s="425"/>
      <c r="DS55" s="426"/>
      <c r="DT55" s="432"/>
      <c r="DU55" s="433"/>
      <c r="DV55" s="433"/>
      <c r="DW55" s="433"/>
      <c r="DX55" s="433"/>
      <c r="DY55" s="433"/>
      <c r="DZ55" s="433"/>
      <c r="EA55" s="434"/>
      <c r="EB55" s="441"/>
      <c r="EC55" s="441"/>
      <c r="ED55" s="441"/>
      <c r="EE55" s="441"/>
      <c r="EF55" s="441"/>
      <c r="EG55" s="441"/>
      <c r="EH55" s="441"/>
      <c r="EI55" s="441"/>
      <c r="EJ55" s="441"/>
      <c r="EK55" s="441"/>
      <c r="EL55" s="441"/>
      <c r="EM55" s="441"/>
      <c r="EN55" s="441"/>
      <c r="EO55" s="441"/>
      <c r="EP55" s="441"/>
      <c r="EQ55" s="444"/>
      <c r="ER55" s="444"/>
      <c r="ES55" s="445"/>
      <c r="ET55" s="120"/>
    </row>
    <row r="56" spans="1:150" ht="20.100000000000001" customHeight="1" x14ac:dyDescent="0.2">
      <c r="A56" s="120"/>
      <c r="B56" s="386"/>
      <c r="C56" s="387"/>
      <c r="D56" s="387"/>
      <c r="E56" s="387"/>
      <c r="F56" s="387"/>
      <c r="G56" s="387"/>
      <c r="H56" s="387"/>
      <c r="I56" s="387"/>
      <c r="J56" s="387"/>
      <c r="K56" s="387"/>
      <c r="L56" s="387"/>
      <c r="M56" s="387"/>
      <c r="N56" s="388"/>
      <c r="O56" s="389"/>
      <c r="P56" s="387"/>
      <c r="Q56" s="387"/>
      <c r="R56" s="387"/>
      <c r="S56" s="387"/>
      <c r="T56" s="387"/>
      <c r="U56" s="387"/>
      <c r="V56" s="387"/>
      <c r="W56" s="387"/>
      <c r="X56" s="387"/>
      <c r="Y56" s="387"/>
      <c r="Z56" s="387"/>
      <c r="AA56" s="388"/>
      <c r="AB56" s="390"/>
      <c r="AC56" s="391"/>
      <c r="AD56" s="391"/>
      <c r="AE56" s="391"/>
      <c r="AF56" s="391"/>
      <c r="AG56" s="391"/>
      <c r="AH56" s="391"/>
      <c r="AI56" s="391"/>
      <c r="AJ56" s="391"/>
      <c r="AK56" s="391"/>
      <c r="AL56" s="391"/>
      <c r="AM56" s="391"/>
      <c r="AN56" s="391"/>
      <c r="AO56" s="391"/>
      <c r="AP56" s="391"/>
      <c r="AQ56" s="391"/>
      <c r="AR56" s="391"/>
      <c r="AS56" s="391"/>
      <c r="AT56" s="391"/>
      <c r="AU56" s="391"/>
      <c r="AV56" s="391"/>
      <c r="AW56" s="391"/>
      <c r="AX56" s="391"/>
      <c r="AY56" s="391"/>
      <c r="AZ56" s="391"/>
      <c r="BA56" s="391"/>
      <c r="BB56" s="391"/>
      <c r="BC56" s="391"/>
      <c r="BD56" s="391"/>
      <c r="BE56" s="391"/>
      <c r="BF56" s="391"/>
      <c r="BG56" s="391"/>
      <c r="BH56" s="391"/>
      <c r="BI56" s="391"/>
      <c r="BJ56" s="391"/>
      <c r="BK56" s="391"/>
      <c r="BL56" s="391"/>
      <c r="BM56" s="391"/>
      <c r="BN56" s="391"/>
      <c r="BO56" s="391"/>
      <c r="BP56" s="391"/>
      <c r="BQ56" s="391"/>
      <c r="BR56" s="391"/>
      <c r="BS56" s="391"/>
      <c r="BT56" s="391"/>
      <c r="BU56" s="391"/>
      <c r="BV56" s="391"/>
      <c r="BW56" s="391"/>
      <c r="BX56" s="391"/>
      <c r="BY56" s="391"/>
      <c r="BZ56" s="391"/>
      <c r="CA56" s="391"/>
      <c r="CB56" s="391"/>
      <c r="CC56" s="391"/>
      <c r="CD56" s="391"/>
      <c r="CE56" s="391"/>
      <c r="CF56" s="391"/>
      <c r="CG56" s="391"/>
      <c r="CH56" s="391"/>
      <c r="CI56" s="391"/>
      <c r="CJ56" s="391"/>
      <c r="CK56" s="391"/>
      <c r="CL56" s="391"/>
      <c r="CM56" s="391"/>
      <c r="CN56" s="391"/>
      <c r="CO56" s="391"/>
      <c r="CP56" s="391"/>
      <c r="CQ56" s="391"/>
      <c r="CR56" s="391"/>
      <c r="CS56" s="391"/>
      <c r="CT56" s="391"/>
      <c r="CU56" s="391"/>
      <c r="CV56" s="391"/>
      <c r="CW56" s="392"/>
      <c r="CX56" s="393"/>
      <c r="CY56" s="394"/>
      <c r="CZ56" s="394"/>
      <c r="DA56" s="394"/>
      <c r="DB56" s="394"/>
      <c r="DC56" s="394"/>
      <c r="DD56" s="394"/>
      <c r="DE56" s="394"/>
      <c r="DF56" s="394"/>
      <c r="DG56" s="394"/>
      <c r="DH56" s="394"/>
      <c r="DI56" s="394"/>
      <c r="DJ56" s="394"/>
      <c r="DK56" s="394"/>
      <c r="DL56" s="394"/>
      <c r="DM56" s="395" t="s">
        <v>84</v>
      </c>
      <c r="DN56" s="396"/>
      <c r="DO56" s="396"/>
      <c r="DP56" s="396"/>
      <c r="DQ56" s="396"/>
      <c r="DR56" s="396"/>
      <c r="DS56" s="397"/>
      <c r="DT56" s="395"/>
      <c r="DU56" s="237"/>
      <c r="DV56" s="237"/>
      <c r="DW56" s="237"/>
      <c r="DX56" s="237"/>
      <c r="DY56" s="237"/>
      <c r="DZ56" s="237"/>
      <c r="EA56" s="398"/>
      <c r="EB56" s="380">
        <f>ROUND((IF(SUM(CX56)=0,0,IF(DM56=0,CX56,IF(DM56="GBP",CX56,(CX56*DT56))))),2)</f>
        <v>0</v>
      </c>
      <c r="EC56" s="381"/>
      <c r="ED56" s="381"/>
      <c r="EE56" s="381"/>
      <c r="EF56" s="381"/>
      <c r="EG56" s="381"/>
      <c r="EH56" s="381"/>
      <c r="EI56" s="381"/>
      <c r="EJ56" s="381"/>
      <c r="EK56" s="381"/>
      <c r="EL56" s="381"/>
      <c r="EM56" s="381"/>
      <c r="EN56" s="381"/>
      <c r="EO56" s="381"/>
      <c r="EP56" s="382"/>
      <c r="EQ56" s="383"/>
      <c r="ER56" s="384"/>
      <c r="ES56" s="385"/>
      <c r="ET56" s="120"/>
    </row>
    <row r="57" spans="1:150" ht="20.100000000000001" customHeight="1" x14ac:dyDescent="0.2">
      <c r="A57" s="120"/>
      <c r="B57" s="386"/>
      <c r="C57" s="387"/>
      <c r="D57" s="387"/>
      <c r="E57" s="387"/>
      <c r="F57" s="387"/>
      <c r="G57" s="387"/>
      <c r="H57" s="387"/>
      <c r="I57" s="387"/>
      <c r="J57" s="387"/>
      <c r="K57" s="387"/>
      <c r="L57" s="387"/>
      <c r="M57" s="387"/>
      <c r="N57" s="388"/>
      <c r="O57" s="389"/>
      <c r="P57" s="387"/>
      <c r="Q57" s="387"/>
      <c r="R57" s="387"/>
      <c r="S57" s="387"/>
      <c r="T57" s="387"/>
      <c r="U57" s="387"/>
      <c r="V57" s="387"/>
      <c r="W57" s="387"/>
      <c r="X57" s="387"/>
      <c r="Y57" s="387"/>
      <c r="Z57" s="387"/>
      <c r="AA57" s="388"/>
      <c r="AB57" s="390"/>
      <c r="AC57" s="391"/>
      <c r="AD57" s="391"/>
      <c r="AE57" s="391"/>
      <c r="AF57" s="391"/>
      <c r="AG57" s="391"/>
      <c r="AH57" s="391"/>
      <c r="AI57" s="391"/>
      <c r="AJ57" s="391"/>
      <c r="AK57" s="391"/>
      <c r="AL57" s="391"/>
      <c r="AM57" s="391"/>
      <c r="AN57" s="391"/>
      <c r="AO57" s="391"/>
      <c r="AP57" s="391"/>
      <c r="AQ57" s="391"/>
      <c r="AR57" s="391"/>
      <c r="AS57" s="391"/>
      <c r="AT57" s="391"/>
      <c r="AU57" s="391"/>
      <c r="AV57" s="391"/>
      <c r="AW57" s="391"/>
      <c r="AX57" s="391"/>
      <c r="AY57" s="391"/>
      <c r="AZ57" s="391"/>
      <c r="BA57" s="391"/>
      <c r="BB57" s="391"/>
      <c r="BC57" s="391"/>
      <c r="BD57" s="391"/>
      <c r="BE57" s="391"/>
      <c r="BF57" s="391"/>
      <c r="BG57" s="391"/>
      <c r="BH57" s="391"/>
      <c r="BI57" s="391"/>
      <c r="BJ57" s="391"/>
      <c r="BK57" s="391"/>
      <c r="BL57" s="391"/>
      <c r="BM57" s="391"/>
      <c r="BN57" s="391"/>
      <c r="BO57" s="391"/>
      <c r="BP57" s="391"/>
      <c r="BQ57" s="391"/>
      <c r="BR57" s="391"/>
      <c r="BS57" s="391"/>
      <c r="BT57" s="391"/>
      <c r="BU57" s="391"/>
      <c r="BV57" s="391"/>
      <c r="BW57" s="391"/>
      <c r="BX57" s="391"/>
      <c r="BY57" s="391"/>
      <c r="BZ57" s="391"/>
      <c r="CA57" s="391"/>
      <c r="CB57" s="391"/>
      <c r="CC57" s="391"/>
      <c r="CD57" s="391"/>
      <c r="CE57" s="391"/>
      <c r="CF57" s="391"/>
      <c r="CG57" s="391"/>
      <c r="CH57" s="391"/>
      <c r="CI57" s="391"/>
      <c r="CJ57" s="391"/>
      <c r="CK57" s="391"/>
      <c r="CL57" s="391"/>
      <c r="CM57" s="391"/>
      <c r="CN57" s="391"/>
      <c r="CO57" s="391"/>
      <c r="CP57" s="391"/>
      <c r="CQ57" s="391"/>
      <c r="CR57" s="391"/>
      <c r="CS57" s="391"/>
      <c r="CT57" s="391"/>
      <c r="CU57" s="391"/>
      <c r="CV57" s="391"/>
      <c r="CW57" s="392"/>
      <c r="CX57" s="393"/>
      <c r="CY57" s="394"/>
      <c r="CZ57" s="394"/>
      <c r="DA57" s="394"/>
      <c r="DB57" s="394"/>
      <c r="DC57" s="394"/>
      <c r="DD57" s="394"/>
      <c r="DE57" s="394"/>
      <c r="DF57" s="394"/>
      <c r="DG57" s="394"/>
      <c r="DH57" s="394"/>
      <c r="DI57" s="394"/>
      <c r="DJ57" s="394"/>
      <c r="DK57" s="394"/>
      <c r="DL57" s="394"/>
      <c r="DM57" s="395" t="s">
        <v>84</v>
      </c>
      <c r="DN57" s="396"/>
      <c r="DO57" s="396"/>
      <c r="DP57" s="396"/>
      <c r="DQ57" s="396"/>
      <c r="DR57" s="396"/>
      <c r="DS57" s="397"/>
      <c r="DT57" s="395"/>
      <c r="DU57" s="237"/>
      <c r="DV57" s="237"/>
      <c r="DW57" s="237"/>
      <c r="DX57" s="237"/>
      <c r="DY57" s="237"/>
      <c r="DZ57" s="237"/>
      <c r="EA57" s="398"/>
      <c r="EB57" s="380">
        <f t="shared" ref="EB57" si="0">ROUND((IF(SUM(CX57)=0,0,IF(DM57=0,CX57,IF(DM57="GBP",CX57,(CX57*DT57))))),2)</f>
        <v>0</v>
      </c>
      <c r="EC57" s="381"/>
      <c r="ED57" s="381"/>
      <c r="EE57" s="381"/>
      <c r="EF57" s="381"/>
      <c r="EG57" s="381"/>
      <c r="EH57" s="381"/>
      <c r="EI57" s="381"/>
      <c r="EJ57" s="381"/>
      <c r="EK57" s="381"/>
      <c r="EL57" s="381"/>
      <c r="EM57" s="381"/>
      <c r="EN57" s="381"/>
      <c r="EO57" s="381"/>
      <c r="EP57" s="382"/>
      <c r="EQ57" s="383"/>
      <c r="ER57" s="384"/>
      <c r="ES57" s="385"/>
      <c r="ET57" s="120"/>
    </row>
    <row r="58" spans="1:150" ht="20.100000000000001" customHeight="1" x14ac:dyDescent="0.2">
      <c r="A58" s="120"/>
      <c r="B58" s="386"/>
      <c r="C58" s="387"/>
      <c r="D58" s="387"/>
      <c r="E58" s="387"/>
      <c r="F58" s="387"/>
      <c r="G58" s="387"/>
      <c r="H58" s="387"/>
      <c r="I58" s="387"/>
      <c r="J58" s="387"/>
      <c r="K58" s="387"/>
      <c r="L58" s="387"/>
      <c r="M58" s="387"/>
      <c r="N58" s="388"/>
      <c r="O58" s="389"/>
      <c r="P58" s="387"/>
      <c r="Q58" s="387"/>
      <c r="R58" s="387"/>
      <c r="S58" s="387"/>
      <c r="T58" s="387"/>
      <c r="U58" s="387"/>
      <c r="V58" s="387"/>
      <c r="W58" s="387"/>
      <c r="X58" s="387"/>
      <c r="Y58" s="387"/>
      <c r="Z58" s="387"/>
      <c r="AA58" s="388"/>
      <c r="AB58" s="390"/>
      <c r="AC58" s="391"/>
      <c r="AD58" s="391"/>
      <c r="AE58" s="391"/>
      <c r="AF58" s="391"/>
      <c r="AG58" s="391"/>
      <c r="AH58" s="391"/>
      <c r="AI58" s="391"/>
      <c r="AJ58" s="391"/>
      <c r="AK58" s="391"/>
      <c r="AL58" s="391"/>
      <c r="AM58" s="391"/>
      <c r="AN58" s="391"/>
      <c r="AO58" s="391"/>
      <c r="AP58" s="391"/>
      <c r="AQ58" s="391"/>
      <c r="AR58" s="391"/>
      <c r="AS58" s="391"/>
      <c r="AT58" s="391"/>
      <c r="AU58" s="391"/>
      <c r="AV58" s="391"/>
      <c r="AW58" s="391"/>
      <c r="AX58" s="391"/>
      <c r="AY58" s="391"/>
      <c r="AZ58" s="391"/>
      <c r="BA58" s="391"/>
      <c r="BB58" s="391"/>
      <c r="BC58" s="391"/>
      <c r="BD58" s="391"/>
      <c r="BE58" s="391"/>
      <c r="BF58" s="391"/>
      <c r="BG58" s="391"/>
      <c r="BH58" s="391"/>
      <c r="BI58" s="391"/>
      <c r="BJ58" s="391"/>
      <c r="BK58" s="391"/>
      <c r="BL58" s="391"/>
      <c r="BM58" s="391"/>
      <c r="BN58" s="391"/>
      <c r="BO58" s="391"/>
      <c r="BP58" s="391"/>
      <c r="BQ58" s="391"/>
      <c r="BR58" s="391"/>
      <c r="BS58" s="391"/>
      <c r="BT58" s="391"/>
      <c r="BU58" s="391"/>
      <c r="BV58" s="391"/>
      <c r="BW58" s="391"/>
      <c r="BX58" s="391"/>
      <c r="BY58" s="391"/>
      <c r="BZ58" s="391"/>
      <c r="CA58" s="391"/>
      <c r="CB58" s="391"/>
      <c r="CC58" s="391"/>
      <c r="CD58" s="391"/>
      <c r="CE58" s="391"/>
      <c r="CF58" s="391"/>
      <c r="CG58" s="391"/>
      <c r="CH58" s="391"/>
      <c r="CI58" s="391"/>
      <c r="CJ58" s="391"/>
      <c r="CK58" s="391"/>
      <c r="CL58" s="391"/>
      <c r="CM58" s="391"/>
      <c r="CN58" s="391"/>
      <c r="CO58" s="391"/>
      <c r="CP58" s="391"/>
      <c r="CQ58" s="391"/>
      <c r="CR58" s="391"/>
      <c r="CS58" s="391"/>
      <c r="CT58" s="391"/>
      <c r="CU58" s="391"/>
      <c r="CV58" s="391"/>
      <c r="CW58" s="392"/>
      <c r="CX58" s="393"/>
      <c r="CY58" s="394"/>
      <c r="CZ58" s="394"/>
      <c r="DA58" s="394"/>
      <c r="DB58" s="394"/>
      <c r="DC58" s="394"/>
      <c r="DD58" s="394"/>
      <c r="DE58" s="394"/>
      <c r="DF58" s="394"/>
      <c r="DG58" s="394"/>
      <c r="DH58" s="394"/>
      <c r="DI58" s="394"/>
      <c r="DJ58" s="394"/>
      <c r="DK58" s="394"/>
      <c r="DL58" s="394"/>
      <c r="DM58" s="395" t="s">
        <v>84</v>
      </c>
      <c r="DN58" s="396"/>
      <c r="DO58" s="396"/>
      <c r="DP58" s="396"/>
      <c r="DQ58" s="396"/>
      <c r="DR58" s="396"/>
      <c r="DS58" s="397"/>
      <c r="DT58" s="395"/>
      <c r="DU58" s="237"/>
      <c r="DV58" s="237"/>
      <c r="DW58" s="237"/>
      <c r="DX58" s="237"/>
      <c r="DY58" s="237"/>
      <c r="DZ58" s="237"/>
      <c r="EA58" s="398"/>
      <c r="EB58" s="380">
        <f t="shared" ref="EB58:EB79" si="1">ROUND((IF(SUM(CX58)=0,0,IF(DM58=0,CX58,IF(DM58="GBP",CX58,(CX58*DT58))))),2)</f>
        <v>0</v>
      </c>
      <c r="EC58" s="381"/>
      <c r="ED58" s="381"/>
      <c r="EE58" s="381"/>
      <c r="EF58" s="381"/>
      <c r="EG58" s="381"/>
      <c r="EH58" s="381"/>
      <c r="EI58" s="381"/>
      <c r="EJ58" s="381"/>
      <c r="EK58" s="381"/>
      <c r="EL58" s="381"/>
      <c r="EM58" s="381"/>
      <c r="EN58" s="381"/>
      <c r="EO58" s="381"/>
      <c r="EP58" s="382"/>
      <c r="EQ58" s="383"/>
      <c r="ER58" s="384"/>
      <c r="ES58" s="385"/>
      <c r="ET58" s="120"/>
    </row>
    <row r="59" spans="1:150" ht="20.100000000000001" customHeight="1" x14ac:dyDescent="0.2">
      <c r="A59" s="120"/>
      <c r="B59" s="386"/>
      <c r="C59" s="387"/>
      <c r="D59" s="387"/>
      <c r="E59" s="387"/>
      <c r="F59" s="387"/>
      <c r="G59" s="387"/>
      <c r="H59" s="387"/>
      <c r="I59" s="387"/>
      <c r="J59" s="387"/>
      <c r="K59" s="387"/>
      <c r="L59" s="387"/>
      <c r="M59" s="387"/>
      <c r="N59" s="388"/>
      <c r="O59" s="389"/>
      <c r="P59" s="387"/>
      <c r="Q59" s="387"/>
      <c r="R59" s="387"/>
      <c r="S59" s="387"/>
      <c r="T59" s="387"/>
      <c r="U59" s="387"/>
      <c r="V59" s="387"/>
      <c r="W59" s="387"/>
      <c r="X59" s="387"/>
      <c r="Y59" s="387"/>
      <c r="Z59" s="387"/>
      <c r="AA59" s="388"/>
      <c r="AB59" s="390"/>
      <c r="AC59" s="391"/>
      <c r="AD59" s="391"/>
      <c r="AE59" s="391"/>
      <c r="AF59" s="391"/>
      <c r="AG59" s="391"/>
      <c r="AH59" s="391"/>
      <c r="AI59" s="391"/>
      <c r="AJ59" s="391"/>
      <c r="AK59" s="391"/>
      <c r="AL59" s="391"/>
      <c r="AM59" s="391"/>
      <c r="AN59" s="391"/>
      <c r="AO59" s="391"/>
      <c r="AP59" s="391"/>
      <c r="AQ59" s="391"/>
      <c r="AR59" s="391"/>
      <c r="AS59" s="391"/>
      <c r="AT59" s="391"/>
      <c r="AU59" s="391"/>
      <c r="AV59" s="391"/>
      <c r="AW59" s="391"/>
      <c r="AX59" s="391"/>
      <c r="AY59" s="391"/>
      <c r="AZ59" s="391"/>
      <c r="BA59" s="391"/>
      <c r="BB59" s="391"/>
      <c r="BC59" s="391"/>
      <c r="BD59" s="391"/>
      <c r="BE59" s="391"/>
      <c r="BF59" s="391"/>
      <c r="BG59" s="391"/>
      <c r="BH59" s="391"/>
      <c r="BI59" s="391"/>
      <c r="BJ59" s="391"/>
      <c r="BK59" s="391"/>
      <c r="BL59" s="391"/>
      <c r="BM59" s="391"/>
      <c r="BN59" s="391"/>
      <c r="BO59" s="391"/>
      <c r="BP59" s="391"/>
      <c r="BQ59" s="391"/>
      <c r="BR59" s="391"/>
      <c r="BS59" s="391"/>
      <c r="BT59" s="391"/>
      <c r="BU59" s="391"/>
      <c r="BV59" s="391"/>
      <c r="BW59" s="391"/>
      <c r="BX59" s="391"/>
      <c r="BY59" s="391"/>
      <c r="BZ59" s="391"/>
      <c r="CA59" s="391"/>
      <c r="CB59" s="391"/>
      <c r="CC59" s="391"/>
      <c r="CD59" s="391"/>
      <c r="CE59" s="391"/>
      <c r="CF59" s="391"/>
      <c r="CG59" s="391"/>
      <c r="CH59" s="391"/>
      <c r="CI59" s="391"/>
      <c r="CJ59" s="391"/>
      <c r="CK59" s="391"/>
      <c r="CL59" s="391"/>
      <c r="CM59" s="391"/>
      <c r="CN59" s="391"/>
      <c r="CO59" s="391"/>
      <c r="CP59" s="391"/>
      <c r="CQ59" s="391"/>
      <c r="CR59" s="391"/>
      <c r="CS59" s="391"/>
      <c r="CT59" s="391"/>
      <c r="CU59" s="391"/>
      <c r="CV59" s="391"/>
      <c r="CW59" s="392"/>
      <c r="CX59" s="393"/>
      <c r="CY59" s="394"/>
      <c r="CZ59" s="394"/>
      <c r="DA59" s="394"/>
      <c r="DB59" s="394"/>
      <c r="DC59" s="394"/>
      <c r="DD59" s="394"/>
      <c r="DE59" s="394"/>
      <c r="DF59" s="394"/>
      <c r="DG59" s="394"/>
      <c r="DH59" s="394"/>
      <c r="DI59" s="394"/>
      <c r="DJ59" s="394"/>
      <c r="DK59" s="394"/>
      <c r="DL59" s="394"/>
      <c r="DM59" s="395" t="s">
        <v>84</v>
      </c>
      <c r="DN59" s="396"/>
      <c r="DO59" s="396"/>
      <c r="DP59" s="396"/>
      <c r="DQ59" s="396"/>
      <c r="DR59" s="396"/>
      <c r="DS59" s="397"/>
      <c r="DT59" s="395"/>
      <c r="DU59" s="237"/>
      <c r="DV59" s="237"/>
      <c r="DW59" s="237"/>
      <c r="DX59" s="237"/>
      <c r="DY59" s="237"/>
      <c r="DZ59" s="237"/>
      <c r="EA59" s="398"/>
      <c r="EB59" s="380">
        <f t="shared" si="1"/>
        <v>0</v>
      </c>
      <c r="EC59" s="381"/>
      <c r="ED59" s="381"/>
      <c r="EE59" s="381"/>
      <c r="EF59" s="381"/>
      <c r="EG59" s="381"/>
      <c r="EH59" s="381"/>
      <c r="EI59" s="381"/>
      <c r="EJ59" s="381"/>
      <c r="EK59" s="381"/>
      <c r="EL59" s="381"/>
      <c r="EM59" s="381"/>
      <c r="EN59" s="381"/>
      <c r="EO59" s="381"/>
      <c r="EP59" s="382"/>
      <c r="EQ59" s="383"/>
      <c r="ER59" s="384"/>
      <c r="ES59" s="385"/>
      <c r="ET59" s="120"/>
    </row>
    <row r="60" spans="1:150" ht="20.100000000000001" customHeight="1" x14ac:dyDescent="0.2">
      <c r="A60" s="120"/>
      <c r="B60" s="386"/>
      <c r="C60" s="387"/>
      <c r="D60" s="387"/>
      <c r="E60" s="387"/>
      <c r="F60" s="387"/>
      <c r="G60" s="387"/>
      <c r="H60" s="387"/>
      <c r="I60" s="387"/>
      <c r="J60" s="387"/>
      <c r="K60" s="387"/>
      <c r="L60" s="387"/>
      <c r="M60" s="387"/>
      <c r="N60" s="388"/>
      <c r="O60" s="389"/>
      <c r="P60" s="387"/>
      <c r="Q60" s="387"/>
      <c r="R60" s="387"/>
      <c r="S60" s="387"/>
      <c r="T60" s="387"/>
      <c r="U60" s="387"/>
      <c r="V60" s="387"/>
      <c r="W60" s="387"/>
      <c r="X60" s="387"/>
      <c r="Y60" s="387"/>
      <c r="Z60" s="387"/>
      <c r="AA60" s="388"/>
      <c r="AB60" s="390"/>
      <c r="AC60" s="391"/>
      <c r="AD60" s="391"/>
      <c r="AE60" s="391"/>
      <c r="AF60" s="391"/>
      <c r="AG60" s="391"/>
      <c r="AH60" s="391"/>
      <c r="AI60" s="391"/>
      <c r="AJ60" s="391"/>
      <c r="AK60" s="391"/>
      <c r="AL60" s="391"/>
      <c r="AM60" s="391"/>
      <c r="AN60" s="391"/>
      <c r="AO60" s="391"/>
      <c r="AP60" s="391"/>
      <c r="AQ60" s="391"/>
      <c r="AR60" s="391"/>
      <c r="AS60" s="391"/>
      <c r="AT60" s="391"/>
      <c r="AU60" s="391"/>
      <c r="AV60" s="391"/>
      <c r="AW60" s="391"/>
      <c r="AX60" s="391"/>
      <c r="AY60" s="391"/>
      <c r="AZ60" s="391"/>
      <c r="BA60" s="391"/>
      <c r="BB60" s="391"/>
      <c r="BC60" s="391"/>
      <c r="BD60" s="391"/>
      <c r="BE60" s="391"/>
      <c r="BF60" s="391"/>
      <c r="BG60" s="391"/>
      <c r="BH60" s="391"/>
      <c r="BI60" s="391"/>
      <c r="BJ60" s="391"/>
      <c r="BK60" s="391"/>
      <c r="BL60" s="391"/>
      <c r="BM60" s="391"/>
      <c r="BN60" s="391"/>
      <c r="BO60" s="391"/>
      <c r="BP60" s="391"/>
      <c r="BQ60" s="391"/>
      <c r="BR60" s="391"/>
      <c r="BS60" s="391"/>
      <c r="BT60" s="391"/>
      <c r="BU60" s="391"/>
      <c r="BV60" s="391"/>
      <c r="BW60" s="391"/>
      <c r="BX60" s="391"/>
      <c r="BY60" s="391"/>
      <c r="BZ60" s="391"/>
      <c r="CA60" s="391"/>
      <c r="CB60" s="391"/>
      <c r="CC60" s="391"/>
      <c r="CD60" s="391"/>
      <c r="CE60" s="391"/>
      <c r="CF60" s="391"/>
      <c r="CG60" s="391"/>
      <c r="CH60" s="391"/>
      <c r="CI60" s="391"/>
      <c r="CJ60" s="391"/>
      <c r="CK60" s="391"/>
      <c r="CL60" s="391"/>
      <c r="CM60" s="391"/>
      <c r="CN60" s="391"/>
      <c r="CO60" s="391"/>
      <c r="CP60" s="391"/>
      <c r="CQ60" s="391"/>
      <c r="CR60" s="391"/>
      <c r="CS60" s="391"/>
      <c r="CT60" s="391"/>
      <c r="CU60" s="391"/>
      <c r="CV60" s="391"/>
      <c r="CW60" s="392"/>
      <c r="CX60" s="393"/>
      <c r="CY60" s="394"/>
      <c r="CZ60" s="394"/>
      <c r="DA60" s="394"/>
      <c r="DB60" s="394"/>
      <c r="DC60" s="394"/>
      <c r="DD60" s="394"/>
      <c r="DE60" s="394"/>
      <c r="DF60" s="394"/>
      <c r="DG60" s="394"/>
      <c r="DH60" s="394"/>
      <c r="DI60" s="394"/>
      <c r="DJ60" s="394"/>
      <c r="DK60" s="394"/>
      <c r="DL60" s="394"/>
      <c r="DM60" s="395" t="s">
        <v>84</v>
      </c>
      <c r="DN60" s="396"/>
      <c r="DO60" s="396"/>
      <c r="DP60" s="396"/>
      <c r="DQ60" s="396"/>
      <c r="DR60" s="396"/>
      <c r="DS60" s="397"/>
      <c r="DT60" s="395"/>
      <c r="DU60" s="237"/>
      <c r="DV60" s="237"/>
      <c r="DW60" s="237"/>
      <c r="DX60" s="237"/>
      <c r="DY60" s="237"/>
      <c r="DZ60" s="237"/>
      <c r="EA60" s="398"/>
      <c r="EB60" s="380">
        <f t="shared" si="1"/>
        <v>0</v>
      </c>
      <c r="EC60" s="381"/>
      <c r="ED60" s="381"/>
      <c r="EE60" s="381"/>
      <c r="EF60" s="381"/>
      <c r="EG60" s="381"/>
      <c r="EH60" s="381"/>
      <c r="EI60" s="381"/>
      <c r="EJ60" s="381"/>
      <c r="EK60" s="381"/>
      <c r="EL60" s="381"/>
      <c r="EM60" s="381"/>
      <c r="EN60" s="381"/>
      <c r="EO60" s="381"/>
      <c r="EP60" s="382"/>
      <c r="EQ60" s="383"/>
      <c r="ER60" s="384"/>
      <c r="ES60" s="385"/>
      <c r="ET60" s="120"/>
    </row>
    <row r="61" spans="1:150" ht="20.100000000000001" customHeight="1" x14ac:dyDescent="0.2">
      <c r="A61" s="120"/>
      <c r="B61" s="386"/>
      <c r="C61" s="387"/>
      <c r="D61" s="387"/>
      <c r="E61" s="387"/>
      <c r="F61" s="387"/>
      <c r="G61" s="387"/>
      <c r="H61" s="387"/>
      <c r="I61" s="387"/>
      <c r="J61" s="387"/>
      <c r="K61" s="387"/>
      <c r="L61" s="387"/>
      <c r="M61" s="387"/>
      <c r="N61" s="388"/>
      <c r="O61" s="389"/>
      <c r="P61" s="387"/>
      <c r="Q61" s="387"/>
      <c r="R61" s="387"/>
      <c r="S61" s="387"/>
      <c r="T61" s="387"/>
      <c r="U61" s="387"/>
      <c r="V61" s="387"/>
      <c r="W61" s="387"/>
      <c r="X61" s="387"/>
      <c r="Y61" s="387"/>
      <c r="Z61" s="387"/>
      <c r="AA61" s="388"/>
      <c r="AB61" s="390"/>
      <c r="AC61" s="391"/>
      <c r="AD61" s="391"/>
      <c r="AE61" s="391"/>
      <c r="AF61" s="391"/>
      <c r="AG61" s="391"/>
      <c r="AH61" s="391"/>
      <c r="AI61" s="391"/>
      <c r="AJ61" s="391"/>
      <c r="AK61" s="391"/>
      <c r="AL61" s="391"/>
      <c r="AM61" s="391"/>
      <c r="AN61" s="391"/>
      <c r="AO61" s="391"/>
      <c r="AP61" s="391"/>
      <c r="AQ61" s="391"/>
      <c r="AR61" s="391"/>
      <c r="AS61" s="391"/>
      <c r="AT61" s="391"/>
      <c r="AU61" s="391"/>
      <c r="AV61" s="391"/>
      <c r="AW61" s="391"/>
      <c r="AX61" s="391"/>
      <c r="AY61" s="391"/>
      <c r="AZ61" s="391"/>
      <c r="BA61" s="391"/>
      <c r="BB61" s="391"/>
      <c r="BC61" s="391"/>
      <c r="BD61" s="391"/>
      <c r="BE61" s="391"/>
      <c r="BF61" s="391"/>
      <c r="BG61" s="391"/>
      <c r="BH61" s="391"/>
      <c r="BI61" s="391"/>
      <c r="BJ61" s="391"/>
      <c r="BK61" s="391"/>
      <c r="BL61" s="391"/>
      <c r="BM61" s="391"/>
      <c r="BN61" s="391"/>
      <c r="BO61" s="391"/>
      <c r="BP61" s="391"/>
      <c r="BQ61" s="391"/>
      <c r="BR61" s="391"/>
      <c r="BS61" s="391"/>
      <c r="BT61" s="391"/>
      <c r="BU61" s="391"/>
      <c r="BV61" s="391"/>
      <c r="BW61" s="391"/>
      <c r="BX61" s="391"/>
      <c r="BY61" s="391"/>
      <c r="BZ61" s="391"/>
      <c r="CA61" s="391"/>
      <c r="CB61" s="391"/>
      <c r="CC61" s="391"/>
      <c r="CD61" s="391"/>
      <c r="CE61" s="391"/>
      <c r="CF61" s="391"/>
      <c r="CG61" s="391"/>
      <c r="CH61" s="391"/>
      <c r="CI61" s="391"/>
      <c r="CJ61" s="391"/>
      <c r="CK61" s="391"/>
      <c r="CL61" s="391"/>
      <c r="CM61" s="391"/>
      <c r="CN61" s="391"/>
      <c r="CO61" s="391"/>
      <c r="CP61" s="391"/>
      <c r="CQ61" s="391"/>
      <c r="CR61" s="391"/>
      <c r="CS61" s="391"/>
      <c r="CT61" s="391"/>
      <c r="CU61" s="391"/>
      <c r="CV61" s="391"/>
      <c r="CW61" s="392"/>
      <c r="CX61" s="393"/>
      <c r="CY61" s="394"/>
      <c r="CZ61" s="394"/>
      <c r="DA61" s="394"/>
      <c r="DB61" s="394"/>
      <c r="DC61" s="394"/>
      <c r="DD61" s="394"/>
      <c r="DE61" s="394"/>
      <c r="DF61" s="394"/>
      <c r="DG61" s="394"/>
      <c r="DH61" s="394"/>
      <c r="DI61" s="394"/>
      <c r="DJ61" s="394"/>
      <c r="DK61" s="394"/>
      <c r="DL61" s="394"/>
      <c r="DM61" s="395" t="s">
        <v>84</v>
      </c>
      <c r="DN61" s="396"/>
      <c r="DO61" s="396"/>
      <c r="DP61" s="396"/>
      <c r="DQ61" s="396"/>
      <c r="DR61" s="396"/>
      <c r="DS61" s="397"/>
      <c r="DT61" s="395"/>
      <c r="DU61" s="237"/>
      <c r="DV61" s="237"/>
      <c r="DW61" s="237"/>
      <c r="DX61" s="237"/>
      <c r="DY61" s="237"/>
      <c r="DZ61" s="237"/>
      <c r="EA61" s="398"/>
      <c r="EB61" s="380">
        <f t="shared" si="1"/>
        <v>0</v>
      </c>
      <c r="EC61" s="381"/>
      <c r="ED61" s="381"/>
      <c r="EE61" s="381"/>
      <c r="EF61" s="381"/>
      <c r="EG61" s="381"/>
      <c r="EH61" s="381"/>
      <c r="EI61" s="381"/>
      <c r="EJ61" s="381"/>
      <c r="EK61" s="381"/>
      <c r="EL61" s="381"/>
      <c r="EM61" s="381"/>
      <c r="EN61" s="381"/>
      <c r="EO61" s="381"/>
      <c r="EP61" s="382"/>
      <c r="EQ61" s="383"/>
      <c r="ER61" s="384"/>
      <c r="ES61" s="385"/>
      <c r="ET61" s="120"/>
    </row>
    <row r="62" spans="1:150" ht="20.100000000000001" customHeight="1" x14ac:dyDescent="0.2">
      <c r="A62" s="120"/>
      <c r="B62" s="386"/>
      <c r="C62" s="387"/>
      <c r="D62" s="387"/>
      <c r="E62" s="387"/>
      <c r="F62" s="387"/>
      <c r="G62" s="387"/>
      <c r="H62" s="387"/>
      <c r="I62" s="387"/>
      <c r="J62" s="387"/>
      <c r="K62" s="387"/>
      <c r="L62" s="387"/>
      <c r="M62" s="387"/>
      <c r="N62" s="388"/>
      <c r="O62" s="389"/>
      <c r="P62" s="387"/>
      <c r="Q62" s="387"/>
      <c r="R62" s="387"/>
      <c r="S62" s="387"/>
      <c r="T62" s="387"/>
      <c r="U62" s="387"/>
      <c r="V62" s="387"/>
      <c r="W62" s="387"/>
      <c r="X62" s="387"/>
      <c r="Y62" s="387"/>
      <c r="Z62" s="387"/>
      <c r="AA62" s="388"/>
      <c r="AB62" s="390"/>
      <c r="AC62" s="391"/>
      <c r="AD62" s="391"/>
      <c r="AE62" s="391"/>
      <c r="AF62" s="391"/>
      <c r="AG62" s="391"/>
      <c r="AH62" s="391"/>
      <c r="AI62" s="391"/>
      <c r="AJ62" s="391"/>
      <c r="AK62" s="391"/>
      <c r="AL62" s="391"/>
      <c r="AM62" s="391"/>
      <c r="AN62" s="391"/>
      <c r="AO62" s="391"/>
      <c r="AP62" s="391"/>
      <c r="AQ62" s="391"/>
      <c r="AR62" s="391"/>
      <c r="AS62" s="391"/>
      <c r="AT62" s="391"/>
      <c r="AU62" s="391"/>
      <c r="AV62" s="391"/>
      <c r="AW62" s="391"/>
      <c r="AX62" s="391"/>
      <c r="AY62" s="391"/>
      <c r="AZ62" s="391"/>
      <c r="BA62" s="391"/>
      <c r="BB62" s="391"/>
      <c r="BC62" s="391"/>
      <c r="BD62" s="391"/>
      <c r="BE62" s="391"/>
      <c r="BF62" s="391"/>
      <c r="BG62" s="391"/>
      <c r="BH62" s="391"/>
      <c r="BI62" s="391"/>
      <c r="BJ62" s="391"/>
      <c r="BK62" s="391"/>
      <c r="BL62" s="391"/>
      <c r="BM62" s="391"/>
      <c r="BN62" s="391"/>
      <c r="BO62" s="391"/>
      <c r="BP62" s="391"/>
      <c r="BQ62" s="391"/>
      <c r="BR62" s="391"/>
      <c r="BS62" s="391"/>
      <c r="BT62" s="391"/>
      <c r="BU62" s="391"/>
      <c r="BV62" s="391"/>
      <c r="BW62" s="391"/>
      <c r="BX62" s="391"/>
      <c r="BY62" s="391"/>
      <c r="BZ62" s="391"/>
      <c r="CA62" s="391"/>
      <c r="CB62" s="391"/>
      <c r="CC62" s="391"/>
      <c r="CD62" s="391"/>
      <c r="CE62" s="391"/>
      <c r="CF62" s="391"/>
      <c r="CG62" s="391"/>
      <c r="CH62" s="391"/>
      <c r="CI62" s="391"/>
      <c r="CJ62" s="391"/>
      <c r="CK62" s="391"/>
      <c r="CL62" s="391"/>
      <c r="CM62" s="391"/>
      <c r="CN62" s="391"/>
      <c r="CO62" s="391"/>
      <c r="CP62" s="391"/>
      <c r="CQ62" s="391"/>
      <c r="CR62" s="391"/>
      <c r="CS62" s="391"/>
      <c r="CT62" s="391"/>
      <c r="CU62" s="391"/>
      <c r="CV62" s="391"/>
      <c r="CW62" s="392"/>
      <c r="CX62" s="393"/>
      <c r="CY62" s="394"/>
      <c r="CZ62" s="394"/>
      <c r="DA62" s="394"/>
      <c r="DB62" s="394"/>
      <c r="DC62" s="394"/>
      <c r="DD62" s="394"/>
      <c r="DE62" s="394"/>
      <c r="DF62" s="394"/>
      <c r="DG62" s="394"/>
      <c r="DH62" s="394"/>
      <c r="DI62" s="394"/>
      <c r="DJ62" s="394"/>
      <c r="DK62" s="394"/>
      <c r="DL62" s="394"/>
      <c r="DM62" s="395" t="s">
        <v>84</v>
      </c>
      <c r="DN62" s="396"/>
      <c r="DO62" s="396"/>
      <c r="DP62" s="396"/>
      <c r="DQ62" s="396"/>
      <c r="DR62" s="396"/>
      <c r="DS62" s="397"/>
      <c r="DT62" s="395"/>
      <c r="DU62" s="237"/>
      <c r="DV62" s="237"/>
      <c r="DW62" s="237"/>
      <c r="DX62" s="237"/>
      <c r="DY62" s="237"/>
      <c r="DZ62" s="237"/>
      <c r="EA62" s="398"/>
      <c r="EB62" s="380">
        <f t="shared" si="1"/>
        <v>0</v>
      </c>
      <c r="EC62" s="381"/>
      <c r="ED62" s="381"/>
      <c r="EE62" s="381"/>
      <c r="EF62" s="381"/>
      <c r="EG62" s="381"/>
      <c r="EH62" s="381"/>
      <c r="EI62" s="381"/>
      <c r="EJ62" s="381"/>
      <c r="EK62" s="381"/>
      <c r="EL62" s="381"/>
      <c r="EM62" s="381"/>
      <c r="EN62" s="381"/>
      <c r="EO62" s="381"/>
      <c r="EP62" s="382"/>
      <c r="EQ62" s="383"/>
      <c r="ER62" s="384"/>
      <c r="ES62" s="385"/>
      <c r="ET62" s="120"/>
    </row>
    <row r="63" spans="1:150" ht="20.100000000000001" customHeight="1" x14ac:dyDescent="0.2">
      <c r="A63" s="120"/>
      <c r="B63" s="386"/>
      <c r="C63" s="387"/>
      <c r="D63" s="387"/>
      <c r="E63" s="387"/>
      <c r="F63" s="387"/>
      <c r="G63" s="387"/>
      <c r="H63" s="387"/>
      <c r="I63" s="387"/>
      <c r="J63" s="387"/>
      <c r="K63" s="387"/>
      <c r="L63" s="387"/>
      <c r="M63" s="387"/>
      <c r="N63" s="388"/>
      <c r="O63" s="389"/>
      <c r="P63" s="387"/>
      <c r="Q63" s="387"/>
      <c r="R63" s="387"/>
      <c r="S63" s="387"/>
      <c r="T63" s="387"/>
      <c r="U63" s="387"/>
      <c r="V63" s="387"/>
      <c r="W63" s="387"/>
      <c r="X63" s="387"/>
      <c r="Y63" s="387"/>
      <c r="Z63" s="387"/>
      <c r="AA63" s="388"/>
      <c r="AB63" s="390"/>
      <c r="AC63" s="391"/>
      <c r="AD63" s="391"/>
      <c r="AE63" s="391"/>
      <c r="AF63" s="391"/>
      <c r="AG63" s="391"/>
      <c r="AH63" s="391"/>
      <c r="AI63" s="391"/>
      <c r="AJ63" s="391"/>
      <c r="AK63" s="391"/>
      <c r="AL63" s="391"/>
      <c r="AM63" s="391"/>
      <c r="AN63" s="391"/>
      <c r="AO63" s="391"/>
      <c r="AP63" s="391"/>
      <c r="AQ63" s="391"/>
      <c r="AR63" s="391"/>
      <c r="AS63" s="391"/>
      <c r="AT63" s="391"/>
      <c r="AU63" s="391"/>
      <c r="AV63" s="391"/>
      <c r="AW63" s="391"/>
      <c r="AX63" s="391"/>
      <c r="AY63" s="391"/>
      <c r="AZ63" s="391"/>
      <c r="BA63" s="391"/>
      <c r="BB63" s="391"/>
      <c r="BC63" s="391"/>
      <c r="BD63" s="391"/>
      <c r="BE63" s="391"/>
      <c r="BF63" s="391"/>
      <c r="BG63" s="391"/>
      <c r="BH63" s="391"/>
      <c r="BI63" s="391"/>
      <c r="BJ63" s="391"/>
      <c r="BK63" s="391"/>
      <c r="BL63" s="391"/>
      <c r="BM63" s="391"/>
      <c r="BN63" s="391"/>
      <c r="BO63" s="391"/>
      <c r="BP63" s="391"/>
      <c r="BQ63" s="391"/>
      <c r="BR63" s="391"/>
      <c r="BS63" s="391"/>
      <c r="BT63" s="391"/>
      <c r="BU63" s="391"/>
      <c r="BV63" s="391"/>
      <c r="BW63" s="391"/>
      <c r="BX63" s="391"/>
      <c r="BY63" s="391"/>
      <c r="BZ63" s="391"/>
      <c r="CA63" s="391"/>
      <c r="CB63" s="391"/>
      <c r="CC63" s="391"/>
      <c r="CD63" s="391"/>
      <c r="CE63" s="391"/>
      <c r="CF63" s="391"/>
      <c r="CG63" s="391"/>
      <c r="CH63" s="391"/>
      <c r="CI63" s="391"/>
      <c r="CJ63" s="391"/>
      <c r="CK63" s="391"/>
      <c r="CL63" s="391"/>
      <c r="CM63" s="391"/>
      <c r="CN63" s="391"/>
      <c r="CO63" s="391"/>
      <c r="CP63" s="391"/>
      <c r="CQ63" s="391"/>
      <c r="CR63" s="391"/>
      <c r="CS63" s="391"/>
      <c r="CT63" s="391"/>
      <c r="CU63" s="391"/>
      <c r="CV63" s="391"/>
      <c r="CW63" s="392"/>
      <c r="CX63" s="393"/>
      <c r="CY63" s="394"/>
      <c r="CZ63" s="394"/>
      <c r="DA63" s="394"/>
      <c r="DB63" s="394"/>
      <c r="DC63" s="394"/>
      <c r="DD63" s="394"/>
      <c r="DE63" s="394"/>
      <c r="DF63" s="394"/>
      <c r="DG63" s="394"/>
      <c r="DH63" s="394"/>
      <c r="DI63" s="394"/>
      <c r="DJ63" s="394"/>
      <c r="DK63" s="394"/>
      <c r="DL63" s="394"/>
      <c r="DM63" s="395" t="s">
        <v>84</v>
      </c>
      <c r="DN63" s="396"/>
      <c r="DO63" s="396"/>
      <c r="DP63" s="396"/>
      <c r="DQ63" s="396"/>
      <c r="DR63" s="396"/>
      <c r="DS63" s="397"/>
      <c r="DT63" s="395"/>
      <c r="DU63" s="237"/>
      <c r="DV63" s="237"/>
      <c r="DW63" s="237"/>
      <c r="DX63" s="237"/>
      <c r="DY63" s="237"/>
      <c r="DZ63" s="237"/>
      <c r="EA63" s="398"/>
      <c r="EB63" s="380">
        <f t="shared" si="1"/>
        <v>0</v>
      </c>
      <c r="EC63" s="381"/>
      <c r="ED63" s="381"/>
      <c r="EE63" s="381"/>
      <c r="EF63" s="381"/>
      <c r="EG63" s="381"/>
      <c r="EH63" s="381"/>
      <c r="EI63" s="381"/>
      <c r="EJ63" s="381"/>
      <c r="EK63" s="381"/>
      <c r="EL63" s="381"/>
      <c r="EM63" s="381"/>
      <c r="EN63" s="381"/>
      <c r="EO63" s="381"/>
      <c r="EP63" s="382"/>
      <c r="EQ63" s="383"/>
      <c r="ER63" s="384"/>
      <c r="ES63" s="385"/>
      <c r="ET63" s="120"/>
    </row>
    <row r="64" spans="1:150" ht="20.100000000000001" customHeight="1" x14ac:dyDescent="0.2">
      <c r="A64" s="120"/>
      <c r="B64" s="386"/>
      <c r="C64" s="387"/>
      <c r="D64" s="387"/>
      <c r="E64" s="387"/>
      <c r="F64" s="387"/>
      <c r="G64" s="387"/>
      <c r="H64" s="387"/>
      <c r="I64" s="387"/>
      <c r="J64" s="387"/>
      <c r="K64" s="387"/>
      <c r="L64" s="387"/>
      <c r="M64" s="387"/>
      <c r="N64" s="388"/>
      <c r="O64" s="389"/>
      <c r="P64" s="387"/>
      <c r="Q64" s="387"/>
      <c r="R64" s="387"/>
      <c r="S64" s="387"/>
      <c r="T64" s="387"/>
      <c r="U64" s="387"/>
      <c r="V64" s="387"/>
      <c r="W64" s="387"/>
      <c r="X64" s="387"/>
      <c r="Y64" s="387"/>
      <c r="Z64" s="387"/>
      <c r="AA64" s="388"/>
      <c r="AB64" s="390"/>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B64" s="391"/>
      <c r="BC64" s="391"/>
      <c r="BD64" s="391"/>
      <c r="BE64" s="391"/>
      <c r="BF64" s="391"/>
      <c r="BG64" s="391"/>
      <c r="BH64" s="391"/>
      <c r="BI64" s="391"/>
      <c r="BJ64" s="391"/>
      <c r="BK64" s="391"/>
      <c r="BL64" s="391"/>
      <c r="BM64" s="391"/>
      <c r="BN64" s="391"/>
      <c r="BO64" s="391"/>
      <c r="BP64" s="391"/>
      <c r="BQ64" s="391"/>
      <c r="BR64" s="391"/>
      <c r="BS64" s="391"/>
      <c r="BT64" s="391"/>
      <c r="BU64" s="391"/>
      <c r="BV64" s="391"/>
      <c r="BW64" s="391"/>
      <c r="BX64" s="391"/>
      <c r="BY64" s="391"/>
      <c r="BZ64" s="391"/>
      <c r="CA64" s="391"/>
      <c r="CB64" s="391"/>
      <c r="CC64" s="391"/>
      <c r="CD64" s="391"/>
      <c r="CE64" s="391"/>
      <c r="CF64" s="391"/>
      <c r="CG64" s="391"/>
      <c r="CH64" s="391"/>
      <c r="CI64" s="391"/>
      <c r="CJ64" s="391"/>
      <c r="CK64" s="391"/>
      <c r="CL64" s="391"/>
      <c r="CM64" s="391"/>
      <c r="CN64" s="391"/>
      <c r="CO64" s="391"/>
      <c r="CP64" s="391"/>
      <c r="CQ64" s="391"/>
      <c r="CR64" s="391"/>
      <c r="CS64" s="391"/>
      <c r="CT64" s="391"/>
      <c r="CU64" s="391"/>
      <c r="CV64" s="391"/>
      <c r="CW64" s="392"/>
      <c r="CX64" s="393"/>
      <c r="CY64" s="394"/>
      <c r="CZ64" s="394"/>
      <c r="DA64" s="394"/>
      <c r="DB64" s="394"/>
      <c r="DC64" s="394"/>
      <c r="DD64" s="394"/>
      <c r="DE64" s="394"/>
      <c r="DF64" s="394"/>
      <c r="DG64" s="394"/>
      <c r="DH64" s="394"/>
      <c r="DI64" s="394"/>
      <c r="DJ64" s="394"/>
      <c r="DK64" s="394"/>
      <c r="DL64" s="394"/>
      <c r="DM64" s="395" t="s">
        <v>84</v>
      </c>
      <c r="DN64" s="396"/>
      <c r="DO64" s="396"/>
      <c r="DP64" s="396"/>
      <c r="DQ64" s="396"/>
      <c r="DR64" s="396"/>
      <c r="DS64" s="397"/>
      <c r="DT64" s="395"/>
      <c r="DU64" s="237"/>
      <c r="DV64" s="237"/>
      <c r="DW64" s="237"/>
      <c r="DX64" s="237"/>
      <c r="DY64" s="237"/>
      <c r="DZ64" s="237"/>
      <c r="EA64" s="398"/>
      <c r="EB64" s="380">
        <f t="shared" si="1"/>
        <v>0</v>
      </c>
      <c r="EC64" s="381"/>
      <c r="ED64" s="381"/>
      <c r="EE64" s="381"/>
      <c r="EF64" s="381"/>
      <c r="EG64" s="381"/>
      <c r="EH64" s="381"/>
      <c r="EI64" s="381"/>
      <c r="EJ64" s="381"/>
      <c r="EK64" s="381"/>
      <c r="EL64" s="381"/>
      <c r="EM64" s="381"/>
      <c r="EN64" s="381"/>
      <c r="EO64" s="381"/>
      <c r="EP64" s="382"/>
      <c r="EQ64" s="383"/>
      <c r="ER64" s="384"/>
      <c r="ES64" s="385"/>
      <c r="ET64" s="120"/>
    </row>
    <row r="65" spans="1:150" ht="20.100000000000001" customHeight="1" x14ac:dyDescent="0.2">
      <c r="A65" s="120"/>
      <c r="B65" s="386"/>
      <c r="C65" s="387"/>
      <c r="D65" s="387"/>
      <c r="E65" s="387"/>
      <c r="F65" s="387"/>
      <c r="G65" s="387"/>
      <c r="H65" s="387"/>
      <c r="I65" s="387"/>
      <c r="J65" s="387"/>
      <c r="K65" s="387"/>
      <c r="L65" s="387"/>
      <c r="M65" s="387"/>
      <c r="N65" s="388"/>
      <c r="O65" s="389"/>
      <c r="P65" s="387"/>
      <c r="Q65" s="387"/>
      <c r="R65" s="387"/>
      <c r="S65" s="387"/>
      <c r="T65" s="387"/>
      <c r="U65" s="387"/>
      <c r="V65" s="387"/>
      <c r="W65" s="387"/>
      <c r="X65" s="387"/>
      <c r="Y65" s="387"/>
      <c r="Z65" s="387"/>
      <c r="AA65" s="388"/>
      <c r="AB65" s="390"/>
      <c r="AC65" s="391"/>
      <c r="AD65" s="391"/>
      <c r="AE65" s="391"/>
      <c r="AF65" s="391"/>
      <c r="AG65" s="391"/>
      <c r="AH65" s="391"/>
      <c r="AI65" s="391"/>
      <c r="AJ65" s="391"/>
      <c r="AK65" s="391"/>
      <c r="AL65" s="391"/>
      <c r="AM65" s="391"/>
      <c r="AN65" s="391"/>
      <c r="AO65" s="391"/>
      <c r="AP65" s="391"/>
      <c r="AQ65" s="391"/>
      <c r="AR65" s="391"/>
      <c r="AS65" s="391"/>
      <c r="AT65" s="391"/>
      <c r="AU65" s="391"/>
      <c r="AV65" s="391"/>
      <c r="AW65" s="391"/>
      <c r="AX65" s="391"/>
      <c r="AY65" s="391"/>
      <c r="AZ65" s="391"/>
      <c r="BA65" s="391"/>
      <c r="BB65" s="391"/>
      <c r="BC65" s="391"/>
      <c r="BD65" s="391"/>
      <c r="BE65" s="391"/>
      <c r="BF65" s="391"/>
      <c r="BG65" s="391"/>
      <c r="BH65" s="391"/>
      <c r="BI65" s="391"/>
      <c r="BJ65" s="391"/>
      <c r="BK65" s="391"/>
      <c r="BL65" s="391"/>
      <c r="BM65" s="391"/>
      <c r="BN65" s="391"/>
      <c r="BO65" s="391"/>
      <c r="BP65" s="391"/>
      <c r="BQ65" s="391"/>
      <c r="BR65" s="391"/>
      <c r="BS65" s="391"/>
      <c r="BT65" s="391"/>
      <c r="BU65" s="391"/>
      <c r="BV65" s="391"/>
      <c r="BW65" s="391"/>
      <c r="BX65" s="391"/>
      <c r="BY65" s="391"/>
      <c r="BZ65" s="391"/>
      <c r="CA65" s="391"/>
      <c r="CB65" s="391"/>
      <c r="CC65" s="391"/>
      <c r="CD65" s="391"/>
      <c r="CE65" s="391"/>
      <c r="CF65" s="391"/>
      <c r="CG65" s="391"/>
      <c r="CH65" s="391"/>
      <c r="CI65" s="391"/>
      <c r="CJ65" s="391"/>
      <c r="CK65" s="391"/>
      <c r="CL65" s="391"/>
      <c r="CM65" s="391"/>
      <c r="CN65" s="391"/>
      <c r="CO65" s="391"/>
      <c r="CP65" s="391"/>
      <c r="CQ65" s="391"/>
      <c r="CR65" s="391"/>
      <c r="CS65" s="391"/>
      <c r="CT65" s="391"/>
      <c r="CU65" s="391"/>
      <c r="CV65" s="391"/>
      <c r="CW65" s="392"/>
      <c r="CX65" s="393"/>
      <c r="CY65" s="394"/>
      <c r="CZ65" s="394"/>
      <c r="DA65" s="394"/>
      <c r="DB65" s="394"/>
      <c r="DC65" s="394"/>
      <c r="DD65" s="394"/>
      <c r="DE65" s="394"/>
      <c r="DF65" s="394"/>
      <c r="DG65" s="394"/>
      <c r="DH65" s="394"/>
      <c r="DI65" s="394"/>
      <c r="DJ65" s="394"/>
      <c r="DK65" s="394"/>
      <c r="DL65" s="394"/>
      <c r="DM65" s="395" t="s">
        <v>84</v>
      </c>
      <c r="DN65" s="396"/>
      <c r="DO65" s="396"/>
      <c r="DP65" s="396"/>
      <c r="DQ65" s="396"/>
      <c r="DR65" s="396"/>
      <c r="DS65" s="397"/>
      <c r="DT65" s="395"/>
      <c r="DU65" s="237"/>
      <c r="DV65" s="237"/>
      <c r="DW65" s="237"/>
      <c r="DX65" s="237"/>
      <c r="DY65" s="237"/>
      <c r="DZ65" s="237"/>
      <c r="EA65" s="398"/>
      <c r="EB65" s="380">
        <f t="shared" si="1"/>
        <v>0</v>
      </c>
      <c r="EC65" s="381"/>
      <c r="ED65" s="381"/>
      <c r="EE65" s="381"/>
      <c r="EF65" s="381"/>
      <c r="EG65" s="381"/>
      <c r="EH65" s="381"/>
      <c r="EI65" s="381"/>
      <c r="EJ65" s="381"/>
      <c r="EK65" s="381"/>
      <c r="EL65" s="381"/>
      <c r="EM65" s="381"/>
      <c r="EN65" s="381"/>
      <c r="EO65" s="381"/>
      <c r="EP65" s="382"/>
      <c r="EQ65" s="383"/>
      <c r="ER65" s="384"/>
      <c r="ES65" s="385"/>
      <c r="ET65" s="120"/>
    </row>
    <row r="66" spans="1:150" ht="20.100000000000001" customHeight="1" x14ac:dyDescent="0.2">
      <c r="A66" s="120"/>
      <c r="B66" s="386"/>
      <c r="C66" s="387"/>
      <c r="D66" s="387"/>
      <c r="E66" s="387"/>
      <c r="F66" s="387"/>
      <c r="G66" s="387"/>
      <c r="H66" s="387"/>
      <c r="I66" s="387"/>
      <c r="J66" s="387"/>
      <c r="K66" s="387"/>
      <c r="L66" s="387"/>
      <c r="M66" s="387"/>
      <c r="N66" s="388"/>
      <c r="O66" s="389"/>
      <c r="P66" s="387"/>
      <c r="Q66" s="387"/>
      <c r="R66" s="387"/>
      <c r="S66" s="387"/>
      <c r="T66" s="387"/>
      <c r="U66" s="387"/>
      <c r="V66" s="387"/>
      <c r="W66" s="387"/>
      <c r="X66" s="387"/>
      <c r="Y66" s="387"/>
      <c r="Z66" s="387"/>
      <c r="AA66" s="388"/>
      <c r="AB66" s="390"/>
      <c r="AC66" s="391"/>
      <c r="AD66" s="391"/>
      <c r="AE66" s="391"/>
      <c r="AF66" s="391"/>
      <c r="AG66" s="391"/>
      <c r="AH66" s="391"/>
      <c r="AI66" s="391"/>
      <c r="AJ66" s="391"/>
      <c r="AK66" s="391"/>
      <c r="AL66" s="391"/>
      <c r="AM66" s="391"/>
      <c r="AN66" s="391"/>
      <c r="AO66" s="391"/>
      <c r="AP66" s="391"/>
      <c r="AQ66" s="391"/>
      <c r="AR66" s="391"/>
      <c r="AS66" s="391"/>
      <c r="AT66" s="391"/>
      <c r="AU66" s="391"/>
      <c r="AV66" s="391"/>
      <c r="AW66" s="391"/>
      <c r="AX66" s="391"/>
      <c r="AY66" s="391"/>
      <c r="AZ66" s="391"/>
      <c r="BA66" s="391"/>
      <c r="BB66" s="391"/>
      <c r="BC66" s="391"/>
      <c r="BD66" s="391"/>
      <c r="BE66" s="391"/>
      <c r="BF66" s="391"/>
      <c r="BG66" s="391"/>
      <c r="BH66" s="391"/>
      <c r="BI66" s="391"/>
      <c r="BJ66" s="391"/>
      <c r="BK66" s="391"/>
      <c r="BL66" s="391"/>
      <c r="BM66" s="391"/>
      <c r="BN66" s="391"/>
      <c r="BO66" s="391"/>
      <c r="BP66" s="391"/>
      <c r="BQ66" s="391"/>
      <c r="BR66" s="391"/>
      <c r="BS66" s="391"/>
      <c r="BT66" s="391"/>
      <c r="BU66" s="391"/>
      <c r="BV66" s="391"/>
      <c r="BW66" s="391"/>
      <c r="BX66" s="391"/>
      <c r="BY66" s="391"/>
      <c r="BZ66" s="391"/>
      <c r="CA66" s="391"/>
      <c r="CB66" s="391"/>
      <c r="CC66" s="391"/>
      <c r="CD66" s="391"/>
      <c r="CE66" s="391"/>
      <c r="CF66" s="391"/>
      <c r="CG66" s="391"/>
      <c r="CH66" s="391"/>
      <c r="CI66" s="391"/>
      <c r="CJ66" s="391"/>
      <c r="CK66" s="391"/>
      <c r="CL66" s="391"/>
      <c r="CM66" s="391"/>
      <c r="CN66" s="391"/>
      <c r="CO66" s="391"/>
      <c r="CP66" s="391"/>
      <c r="CQ66" s="391"/>
      <c r="CR66" s="391"/>
      <c r="CS66" s="391"/>
      <c r="CT66" s="391"/>
      <c r="CU66" s="391"/>
      <c r="CV66" s="391"/>
      <c r="CW66" s="392"/>
      <c r="CX66" s="393"/>
      <c r="CY66" s="394"/>
      <c r="CZ66" s="394"/>
      <c r="DA66" s="394"/>
      <c r="DB66" s="394"/>
      <c r="DC66" s="394"/>
      <c r="DD66" s="394"/>
      <c r="DE66" s="394"/>
      <c r="DF66" s="394"/>
      <c r="DG66" s="394"/>
      <c r="DH66" s="394"/>
      <c r="DI66" s="394"/>
      <c r="DJ66" s="394"/>
      <c r="DK66" s="394"/>
      <c r="DL66" s="394"/>
      <c r="DM66" s="395" t="s">
        <v>84</v>
      </c>
      <c r="DN66" s="396"/>
      <c r="DO66" s="396"/>
      <c r="DP66" s="396"/>
      <c r="DQ66" s="396"/>
      <c r="DR66" s="396"/>
      <c r="DS66" s="397"/>
      <c r="DT66" s="395"/>
      <c r="DU66" s="237"/>
      <c r="DV66" s="237"/>
      <c r="DW66" s="237"/>
      <c r="DX66" s="237"/>
      <c r="DY66" s="237"/>
      <c r="DZ66" s="237"/>
      <c r="EA66" s="398"/>
      <c r="EB66" s="380">
        <f t="shared" si="1"/>
        <v>0</v>
      </c>
      <c r="EC66" s="381"/>
      <c r="ED66" s="381"/>
      <c r="EE66" s="381"/>
      <c r="EF66" s="381"/>
      <c r="EG66" s="381"/>
      <c r="EH66" s="381"/>
      <c r="EI66" s="381"/>
      <c r="EJ66" s="381"/>
      <c r="EK66" s="381"/>
      <c r="EL66" s="381"/>
      <c r="EM66" s="381"/>
      <c r="EN66" s="381"/>
      <c r="EO66" s="381"/>
      <c r="EP66" s="382"/>
      <c r="EQ66" s="383"/>
      <c r="ER66" s="384"/>
      <c r="ES66" s="385"/>
      <c r="ET66" s="120"/>
    </row>
    <row r="67" spans="1:150" ht="20.100000000000001" customHeight="1" x14ac:dyDescent="0.2">
      <c r="A67" s="120"/>
      <c r="B67" s="386"/>
      <c r="C67" s="387"/>
      <c r="D67" s="387"/>
      <c r="E67" s="387"/>
      <c r="F67" s="387"/>
      <c r="G67" s="387"/>
      <c r="H67" s="387"/>
      <c r="I67" s="387"/>
      <c r="J67" s="387"/>
      <c r="K67" s="387"/>
      <c r="L67" s="387"/>
      <c r="M67" s="387"/>
      <c r="N67" s="388"/>
      <c r="O67" s="389"/>
      <c r="P67" s="387"/>
      <c r="Q67" s="387"/>
      <c r="R67" s="387"/>
      <c r="S67" s="387"/>
      <c r="T67" s="387"/>
      <c r="U67" s="387"/>
      <c r="V67" s="387"/>
      <c r="W67" s="387"/>
      <c r="X67" s="387"/>
      <c r="Y67" s="387"/>
      <c r="Z67" s="387"/>
      <c r="AA67" s="388"/>
      <c r="AB67" s="390"/>
      <c r="AC67" s="391"/>
      <c r="AD67" s="391"/>
      <c r="AE67" s="391"/>
      <c r="AF67" s="391"/>
      <c r="AG67" s="391"/>
      <c r="AH67" s="391"/>
      <c r="AI67" s="391"/>
      <c r="AJ67" s="391"/>
      <c r="AK67" s="391"/>
      <c r="AL67" s="391"/>
      <c r="AM67" s="391"/>
      <c r="AN67" s="391"/>
      <c r="AO67" s="391"/>
      <c r="AP67" s="391"/>
      <c r="AQ67" s="391"/>
      <c r="AR67" s="391"/>
      <c r="AS67" s="391"/>
      <c r="AT67" s="391"/>
      <c r="AU67" s="391"/>
      <c r="AV67" s="391"/>
      <c r="AW67" s="391"/>
      <c r="AX67" s="391"/>
      <c r="AY67" s="391"/>
      <c r="AZ67" s="391"/>
      <c r="BA67" s="391"/>
      <c r="BB67" s="391"/>
      <c r="BC67" s="391"/>
      <c r="BD67" s="391"/>
      <c r="BE67" s="391"/>
      <c r="BF67" s="391"/>
      <c r="BG67" s="391"/>
      <c r="BH67" s="391"/>
      <c r="BI67" s="391"/>
      <c r="BJ67" s="391"/>
      <c r="BK67" s="391"/>
      <c r="BL67" s="391"/>
      <c r="BM67" s="391"/>
      <c r="BN67" s="391"/>
      <c r="BO67" s="391"/>
      <c r="BP67" s="391"/>
      <c r="BQ67" s="391"/>
      <c r="BR67" s="391"/>
      <c r="BS67" s="391"/>
      <c r="BT67" s="391"/>
      <c r="BU67" s="391"/>
      <c r="BV67" s="391"/>
      <c r="BW67" s="391"/>
      <c r="BX67" s="391"/>
      <c r="BY67" s="391"/>
      <c r="BZ67" s="391"/>
      <c r="CA67" s="391"/>
      <c r="CB67" s="391"/>
      <c r="CC67" s="391"/>
      <c r="CD67" s="391"/>
      <c r="CE67" s="391"/>
      <c r="CF67" s="391"/>
      <c r="CG67" s="391"/>
      <c r="CH67" s="391"/>
      <c r="CI67" s="391"/>
      <c r="CJ67" s="391"/>
      <c r="CK67" s="391"/>
      <c r="CL67" s="391"/>
      <c r="CM67" s="391"/>
      <c r="CN67" s="391"/>
      <c r="CO67" s="391"/>
      <c r="CP67" s="391"/>
      <c r="CQ67" s="391"/>
      <c r="CR67" s="391"/>
      <c r="CS67" s="391"/>
      <c r="CT67" s="391"/>
      <c r="CU67" s="391"/>
      <c r="CV67" s="391"/>
      <c r="CW67" s="392"/>
      <c r="CX67" s="393"/>
      <c r="CY67" s="394"/>
      <c r="CZ67" s="394"/>
      <c r="DA67" s="394"/>
      <c r="DB67" s="394"/>
      <c r="DC67" s="394"/>
      <c r="DD67" s="394"/>
      <c r="DE67" s="394"/>
      <c r="DF67" s="394"/>
      <c r="DG67" s="394"/>
      <c r="DH67" s="394"/>
      <c r="DI67" s="394"/>
      <c r="DJ67" s="394"/>
      <c r="DK67" s="394"/>
      <c r="DL67" s="394"/>
      <c r="DM67" s="395" t="s">
        <v>84</v>
      </c>
      <c r="DN67" s="396"/>
      <c r="DO67" s="396"/>
      <c r="DP67" s="396"/>
      <c r="DQ67" s="396"/>
      <c r="DR67" s="396"/>
      <c r="DS67" s="397"/>
      <c r="DT67" s="395"/>
      <c r="DU67" s="237"/>
      <c r="DV67" s="237"/>
      <c r="DW67" s="237"/>
      <c r="DX67" s="237"/>
      <c r="DY67" s="237"/>
      <c r="DZ67" s="237"/>
      <c r="EA67" s="398"/>
      <c r="EB67" s="380">
        <f t="shared" si="1"/>
        <v>0</v>
      </c>
      <c r="EC67" s="381"/>
      <c r="ED67" s="381"/>
      <c r="EE67" s="381"/>
      <c r="EF67" s="381"/>
      <c r="EG67" s="381"/>
      <c r="EH67" s="381"/>
      <c r="EI67" s="381"/>
      <c r="EJ67" s="381"/>
      <c r="EK67" s="381"/>
      <c r="EL67" s="381"/>
      <c r="EM67" s="381"/>
      <c r="EN67" s="381"/>
      <c r="EO67" s="381"/>
      <c r="EP67" s="382"/>
      <c r="EQ67" s="383"/>
      <c r="ER67" s="384"/>
      <c r="ES67" s="385"/>
      <c r="ET67" s="120"/>
    </row>
    <row r="68" spans="1:150" ht="20.100000000000001" customHeight="1" x14ac:dyDescent="0.2">
      <c r="A68" s="120"/>
      <c r="B68" s="386"/>
      <c r="C68" s="387"/>
      <c r="D68" s="387"/>
      <c r="E68" s="387"/>
      <c r="F68" s="387"/>
      <c r="G68" s="387"/>
      <c r="H68" s="387"/>
      <c r="I68" s="387"/>
      <c r="J68" s="387"/>
      <c r="K68" s="387"/>
      <c r="L68" s="387"/>
      <c r="M68" s="387"/>
      <c r="N68" s="388"/>
      <c r="O68" s="389"/>
      <c r="P68" s="387"/>
      <c r="Q68" s="387"/>
      <c r="R68" s="387"/>
      <c r="S68" s="387"/>
      <c r="T68" s="387"/>
      <c r="U68" s="387"/>
      <c r="V68" s="387"/>
      <c r="W68" s="387"/>
      <c r="X68" s="387"/>
      <c r="Y68" s="387"/>
      <c r="Z68" s="387"/>
      <c r="AA68" s="388"/>
      <c r="AB68" s="390"/>
      <c r="AC68" s="391"/>
      <c r="AD68" s="391"/>
      <c r="AE68" s="391"/>
      <c r="AF68" s="391"/>
      <c r="AG68" s="391"/>
      <c r="AH68" s="391"/>
      <c r="AI68" s="391"/>
      <c r="AJ68" s="391"/>
      <c r="AK68" s="391"/>
      <c r="AL68" s="391"/>
      <c r="AM68" s="391"/>
      <c r="AN68" s="391"/>
      <c r="AO68" s="391"/>
      <c r="AP68" s="391"/>
      <c r="AQ68" s="391"/>
      <c r="AR68" s="391"/>
      <c r="AS68" s="391"/>
      <c r="AT68" s="391"/>
      <c r="AU68" s="391"/>
      <c r="AV68" s="391"/>
      <c r="AW68" s="391"/>
      <c r="AX68" s="391"/>
      <c r="AY68" s="391"/>
      <c r="AZ68" s="391"/>
      <c r="BA68" s="391"/>
      <c r="BB68" s="391"/>
      <c r="BC68" s="391"/>
      <c r="BD68" s="391"/>
      <c r="BE68" s="391"/>
      <c r="BF68" s="391"/>
      <c r="BG68" s="391"/>
      <c r="BH68" s="391"/>
      <c r="BI68" s="391"/>
      <c r="BJ68" s="391"/>
      <c r="BK68" s="391"/>
      <c r="BL68" s="391"/>
      <c r="BM68" s="391"/>
      <c r="BN68" s="391"/>
      <c r="BO68" s="391"/>
      <c r="BP68" s="391"/>
      <c r="BQ68" s="391"/>
      <c r="BR68" s="391"/>
      <c r="BS68" s="391"/>
      <c r="BT68" s="391"/>
      <c r="BU68" s="391"/>
      <c r="BV68" s="391"/>
      <c r="BW68" s="391"/>
      <c r="BX68" s="391"/>
      <c r="BY68" s="391"/>
      <c r="BZ68" s="391"/>
      <c r="CA68" s="391"/>
      <c r="CB68" s="391"/>
      <c r="CC68" s="391"/>
      <c r="CD68" s="391"/>
      <c r="CE68" s="391"/>
      <c r="CF68" s="391"/>
      <c r="CG68" s="391"/>
      <c r="CH68" s="391"/>
      <c r="CI68" s="391"/>
      <c r="CJ68" s="391"/>
      <c r="CK68" s="391"/>
      <c r="CL68" s="391"/>
      <c r="CM68" s="391"/>
      <c r="CN68" s="391"/>
      <c r="CO68" s="391"/>
      <c r="CP68" s="391"/>
      <c r="CQ68" s="391"/>
      <c r="CR68" s="391"/>
      <c r="CS68" s="391"/>
      <c r="CT68" s="391"/>
      <c r="CU68" s="391"/>
      <c r="CV68" s="391"/>
      <c r="CW68" s="392"/>
      <c r="CX68" s="393"/>
      <c r="CY68" s="394"/>
      <c r="CZ68" s="394"/>
      <c r="DA68" s="394"/>
      <c r="DB68" s="394"/>
      <c r="DC68" s="394"/>
      <c r="DD68" s="394"/>
      <c r="DE68" s="394"/>
      <c r="DF68" s="394"/>
      <c r="DG68" s="394"/>
      <c r="DH68" s="394"/>
      <c r="DI68" s="394"/>
      <c r="DJ68" s="394"/>
      <c r="DK68" s="394"/>
      <c r="DL68" s="394"/>
      <c r="DM68" s="395" t="s">
        <v>84</v>
      </c>
      <c r="DN68" s="396"/>
      <c r="DO68" s="396"/>
      <c r="DP68" s="396"/>
      <c r="DQ68" s="396"/>
      <c r="DR68" s="396"/>
      <c r="DS68" s="397"/>
      <c r="DT68" s="395"/>
      <c r="DU68" s="237"/>
      <c r="DV68" s="237"/>
      <c r="DW68" s="237"/>
      <c r="DX68" s="237"/>
      <c r="DY68" s="237"/>
      <c r="DZ68" s="237"/>
      <c r="EA68" s="398"/>
      <c r="EB68" s="380">
        <f t="shared" si="1"/>
        <v>0</v>
      </c>
      <c r="EC68" s="381"/>
      <c r="ED68" s="381"/>
      <c r="EE68" s="381"/>
      <c r="EF68" s="381"/>
      <c r="EG68" s="381"/>
      <c r="EH68" s="381"/>
      <c r="EI68" s="381"/>
      <c r="EJ68" s="381"/>
      <c r="EK68" s="381"/>
      <c r="EL68" s="381"/>
      <c r="EM68" s="381"/>
      <c r="EN68" s="381"/>
      <c r="EO68" s="381"/>
      <c r="EP68" s="382"/>
      <c r="EQ68" s="383"/>
      <c r="ER68" s="384"/>
      <c r="ES68" s="385"/>
      <c r="ET68" s="120"/>
    </row>
    <row r="69" spans="1:150" ht="20.100000000000001" customHeight="1" x14ac:dyDescent="0.2">
      <c r="A69" s="120"/>
      <c r="B69" s="386"/>
      <c r="C69" s="387"/>
      <c r="D69" s="387"/>
      <c r="E69" s="387"/>
      <c r="F69" s="387"/>
      <c r="G69" s="387"/>
      <c r="H69" s="387"/>
      <c r="I69" s="387"/>
      <c r="J69" s="387"/>
      <c r="K69" s="387"/>
      <c r="L69" s="387"/>
      <c r="M69" s="387"/>
      <c r="N69" s="388"/>
      <c r="O69" s="389"/>
      <c r="P69" s="387"/>
      <c r="Q69" s="387"/>
      <c r="R69" s="387"/>
      <c r="S69" s="387"/>
      <c r="T69" s="387"/>
      <c r="U69" s="387"/>
      <c r="V69" s="387"/>
      <c r="W69" s="387"/>
      <c r="X69" s="387"/>
      <c r="Y69" s="387"/>
      <c r="Z69" s="387"/>
      <c r="AA69" s="388"/>
      <c r="AB69" s="390"/>
      <c r="AC69" s="391"/>
      <c r="AD69" s="391"/>
      <c r="AE69" s="391"/>
      <c r="AF69" s="391"/>
      <c r="AG69" s="391"/>
      <c r="AH69" s="391"/>
      <c r="AI69" s="391"/>
      <c r="AJ69" s="391"/>
      <c r="AK69" s="391"/>
      <c r="AL69" s="391"/>
      <c r="AM69" s="391"/>
      <c r="AN69" s="391"/>
      <c r="AO69" s="391"/>
      <c r="AP69" s="391"/>
      <c r="AQ69" s="391"/>
      <c r="AR69" s="391"/>
      <c r="AS69" s="391"/>
      <c r="AT69" s="391"/>
      <c r="AU69" s="391"/>
      <c r="AV69" s="391"/>
      <c r="AW69" s="391"/>
      <c r="AX69" s="391"/>
      <c r="AY69" s="391"/>
      <c r="AZ69" s="391"/>
      <c r="BA69" s="391"/>
      <c r="BB69" s="391"/>
      <c r="BC69" s="391"/>
      <c r="BD69" s="391"/>
      <c r="BE69" s="391"/>
      <c r="BF69" s="391"/>
      <c r="BG69" s="391"/>
      <c r="BH69" s="391"/>
      <c r="BI69" s="391"/>
      <c r="BJ69" s="391"/>
      <c r="BK69" s="391"/>
      <c r="BL69" s="391"/>
      <c r="BM69" s="391"/>
      <c r="BN69" s="391"/>
      <c r="BO69" s="391"/>
      <c r="BP69" s="391"/>
      <c r="BQ69" s="391"/>
      <c r="BR69" s="391"/>
      <c r="BS69" s="391"/>
      <c r="BT69" s="391"/>
      <c r="BU69" s="391"/>
      <c r="BV69" s="391"/>
      <c r="BW69" s="391"/>
      <c r="BX69" s="391"/>
      <c r="BY69" s="391"/>
      <c r="BZ69" s="391"/>
      <c r="CA69" s="391"/>
      <c r="CB69" s="391"/>
      <c r="CC69" s="391"/>
      <c r="CD69" s="391"/>
      <c r="CE69" s="391"/>
      <c r="CF69" s="391"/>
      <c r="CG69" s="391"/>
      <c r="CH69" s="391"/>
      <c r="CI69" s="391"/>
      <c r="CJ69" s="391"/>
      <c r="CK69" s="391"/>
      <c r="CL69" s="391"/>
      <c r="CM69" s="391"/>
      <c r="CN69" s="391"/>
      <c r="CO69" s="391"/>
      <c r="CP69" s="391"/>
      <c r="CQ69" s="391"/>
      <c r="CR69" s="391"/>
      <c r="CS69" s="391"/>
      <c r="CT69" s="391"/>
      <c r="CU69" s="391"/>
      <c r="CV69" s="391"/>
      <c r="CW69" s="392"/>
      <c r="CX69" s="393"/>
      <c r="CY69" s="394"/>
      <c r="CZ69" s="394"/>
      <c r="DA69" s="394"/>
      <c r="DB69" s="394"/>
      <c r="DC69" s="394"/>
      <c r="DD69" s="394"/>
      <c r="DE69" s="394"/>
      <c r="DF69" s="394"/>
      <c r="DG69" s="394"/>
      <c r="DH69" s="394"/>
      <c r="DI69" s="394"/>
      <c r="DJ69" s="394"/>
      <c r="DK69" s="394"/>
      <c r="DL69" s="394"/>
      <c r="DM69" s="395" t="s">
        <v>84</v>
      </c>
      <c r="DN69" s="396"/>
      <c r="DO69" s="396"/>
      <c r="DP69" s="396"/>
      <c r="DQ69" s="396"/>
      <c r="DR69" s="396"/>
      <c r="DS69" s="397"/>
      <c r="DT69" s="395"/>
      <c r="DU69" s="237"/>
      <c r="DV69" s="237"/>
      <c r="DW69" s="237"/>
      <c r="DX69" s="237"/>
      <c r="DY69" s="237"/>
      <c r="DZ69" s="237"/>
      <c r="EA69" s="398"/>
      <c r="EB69" s="380">
        <f t="shared" si="1"/>
        <v>0</v>
      </c>
      <c r="EC69" s="381"/>
      <c r="ED69" s="381"/>
      <c r="EE69" s="381"/>
      <c r="EF69" s="381"/>
      <c r="EG69" s="381"/>
      <c r="EH69" s="381"/>
      <c r="EI69" s="381"/>
      <c r="EJ69" s="381"/>
      <c r="EK69" s="381"/>
      <c r="EL69" s="381"/>
      <c r="EM69" s="381"/>
      <c r="EN69" s="381"/>
      <c r="EO69" s="381"/>
      <c r="EP69" s="382"/>
      <c r="EQ69" s="383"/>
      <c r="ER69" s="384"/>
      <c r="ES69" s="385"/>
      <c r="ET69" s="120"/>
    </row>
    <row r="70" spans="1:150" ht="20.100000000000001" customHeight="1" x14ac:dyDescent="0.2">
      <c r="A70" s="120"/>
      <c r="B70" s="386"/>
      <c r="C70" s="387"/>
      <c r="D70" s="387"/>
      <c r="E70" s="387"/>
      <c r="F70" s="387"/>
      <c r="G70" s="387"/>
      <c r="H70" s="387"/>
      <c r="I70" s="387"/>
      <c r="J70" s="387"/>
      <c r="K70" s="387"/>
      <c r="L70" s="387"/>
      <c r="M70" s="387"/>
      <c r="N70" s="388"/>
      <c r="O70" s="389"/>
      <c r="P70" s="387"/>
      <c r="Q70" s="387"/>
      <c r="R70" s="387"/>
      <c r="S70" s="387"/>
      <c r="T70" s="387"/>
      <c r="U70" s="387"/>
      <c r="V70" s="387"/>
      <c r="W70" s="387"/>
      <c r="X70" s="387"/>
      <c r="Y70" s="387"/>
      <c r="Z70" s="387"/>
      <c r="AA70" s="388"/>
      <c r="AB70" s="390"/>
      <c r="AC70" s="391"/>
      <c r="AD70" s="391"/>
      <c r="AE70" s="391"/>
      <c r="AF70" s="391"/>
      <c r="AG70" s="391"/>
      <c r="AH70" s="391"/>
      <c r="AI70" s="391"/>
      <c r="AJ70" s="391"/>
      <c r="AK70" s="391"/>
      <c r="AL70" s="391"/>
      <c r="AM70" s="391"/>
      <c r="AN70" s="391"/>
      <c r="AO70" s="391"/>
      <c r="AP70" s="391"/>
      <c r="AQ70" s="391"/>
      <c r="AR70" s="391"/>
      <c r="AS70" s="391"/>
      <c r="AT70" s="391"/>
      <c r="AU70" s="391"/>
      <c r="AV70" s="391"/>
      <c r="AW70" s="391"/>
      <c r="AX70" s="391"/>
      <c r="AY70" s="391"/>
      <c r="AZ70" s="391"/>
      <c r="BA70" s="391"/>
      <c r="BB70" s="391"/>
      <c r="BC70" s="391"/>
      <c r="BD70" s="391"/>
      <c r="BE70" s="391"/>
      <c r="BF70" s="391"/>
      <c r="BG70" s="391"/>
      <c r="BH70" s="391"/>
      <c r="BI70" s="391"/>
      <c r="BJ70" s="391"/>
      <c r="BK70" s="391"/>
      <c r="BL70" s="391"/>
      <c r="BM70" s="391"/>
      <c r="BN70" s="391"/>
      <c r="BO70" s="391"/>
      <c r="BP70" s="391"/>
      <c r="BQ70" s="391"/>
      <c r="BR70" s="391"/>
      <c r="BS70" s="391"/>
      <c r="BT70" s="391"/>
      <c r="BU70" s="391"/>
      <c r="BV70" s="391"/>
      <c r="BW70" s="391"/>
      <c r="BX70" s="391"/>
      <c r="BY70" s="391"/>
      <c r="BZ70" s="391"/>
      <c r="CA70" s="391"/>
      <c r="CB70" s="391"/>
      <c r="CC70" s="391"/>
      <c r="CD70" s="391"/>
      <c r="CE70" s="391"/>
      <c r="CF70" s="391"/>
      <c r="CG70" s="391"/>
      <c r="CH70" s="391"/>
      <c r="CI70" s="391"/>
      <c r="CJ70" s="391"/>
      <c r="CK70" s="391"/>
      <c r="CL70" s="391"/>
      <c r="CM70" s="391"/>
      <c r="CN70" s="391"/>
      <c r="CO70" s="391"/>
      <c r="CP70" s="391"/>
      <c r="CQ70" s="391"/>
      <c r="CR70" s="391"/>
      <c r="CS70" s="391"/>
      <c r="CT70" s="391"/>
      <c r="CU70" s="391"/>
      <c r="CV70" s="391"/>
      <c r="CW70" s="392"/>
      <c r="CX70" s="393"/>
      <c r="CY70" s="394"/>
      <c r="CZ70" s="394"/>
      <c r="DA70" s="394"/>
      <c r="DB70" s="394"/>
      <c r="DC70" s="394"/>
      <c r="DD70" s="394"/>
      <c r="DE70" s="394"/>
      <c r="DF70" s="394"/>
      <c r="DG70" s="394"/>
      <c r="DH70" s="394"/>
      <c r="DI70" s="394"/>
      <c r="DJ70" s="394"/>
      <c r="DK70" s="394"/>
      <c r="DL70" s="394"/>
      <c r="DM70" s="395" t="s">
        <v>84</v>
      </c>
      <c r="DN70" s="396"/>
      <c r="DO70" s="396"/>
      <c r="DP70" s="396"/>
      <c r="DQ70" s="396"/>
      <c r="DR70" s="396"/>
      <c r="DS70" s="397"/>
      <c r="DT70" s="395"/>
      <c r="DU70" s="237"/>
      <c r="DV70" s="237"/>
      <c r="DW70" s="237"/>
      <c r="DX70" s="237"/>
      <c r="DY70" s="237"/>
      <c r="DZ70" s="237"/>
      <c r="EA70" s="398"/>
      <c r="EB70" s="380">
        <f t="shared" si="1"/>
        <v>0</v>
      </c>
      <c r="EC70" s="381"/>
      <c r="ED70" s="381"/>
      <c r="EE70" s="381"/>
      <c r="EF70" s="381"/>
      <c r="EG70" s="381"/>
      <c r="EH70" s="381"/>
      <c r="EI70" s="381"/>
      <c r="EJ70" s="381"/>
      <c r="EK70" s="381"/>
      <c r="EL70" s="381"/>
      <c r="EM70" s="381"/>
      <c r="EN70" s="381"/>
      <c r="EO70" s="381"/>
      <c r="EP70" s="382"/>
      <c r="EQ70" s="383"/>
      <c r="ER70" s="384"/>
      <c r="ES70" s="385"/>
      <c r="ET70" s="120"/>
    </row>
    <row r="71" spans="1:150" ht="20.100000000000001" customHeight="1" x14ac:dyDescent="0.2">
      <c r="A71" s="120"/>
      <c r="B71" s="386"/>
      <c r="C71" s="387"/>
      <c r="D71" s="387"/>
      <c r="E71" s="387"/>
      <c r="F71" s="387"/>
      <c r="G71" s="387"/>
      <c r="H71" s="387"/>
      <c r="I71" s="387"/>
      <c r="J71" s="387"/>
      <c r="K71" s="387"/>
      <c r="L71" s="387"/>
      <c r="M71" s="387"/>
      <c r="N71" s="388"/>
      <c r="O71" s="389"/>
      <c r="P71" s="387"/>
      <c r="Q71" s="387"/>
      <c r="R71" s="387"/>
      <c r="S71" s="387"/>
      <c r="T71" s="387"/>
      <c r="U71" s="387"/>
      <c r="V71" s="387"/>
      <c r="W71" s="387"/>
      <c r="X71" s="387"/>
      <c r="Y71" s="387"/>
      <c r="Z71" s="387"/>
      <c r="AA71" s="388"/>
      <c r="AB71" s="390"/>
      <c r="AC71" s="391"/>
      <c r="AD71" s="391"/>
      <c r="AE71" s="391"/>
      <c r="AF71" s="391"/>
      <c r="AG71" s="391"/>
      <c r="AH71" s="391"/>
      <c r="AI71" s="391"/>
      <c r="AJ71" s="391"/>
      <c r="AK71" s="391"/>
      <c r="AL71" s="391"/>
      <c r="AM71" s="391"/>
      <c r="AN71" s="391"/>
      <c r="AO71" s="391"/>
      <c r="AP71" s="391"/>
      <c r="AQ71" s="391"/>
      <c r="AR71" s="391"/>
      <c r="AS71" s="391"/>
      <c r="AT71" s="391"/>
      <c r="AU71" s="391"/>
      <c r="AV71" s="391"/>
      <c r="AW71" s="391"/>
      <c r="AX71" s="391"/>
      <c r="AY71" s="391"/>
      <c r="AZ71" s="391"/>
      <c r="BA71" s="391"/>
      <c r="BB71" s="391"/>
      <c r="BC71" s="391"/>
      <c r="BD71" s="391"/>
      <c r="BE71" s="391"/>
      <c r="BF71" s="391"/>
      <c r="BG71" s="391"/>
      <c r="BH71" s="391"/>
      <c r="BI71" s="391"/>
      <c r="BJ71" s="391"/>
      <c r="BK71" s="391"/>
      <c r="BL71" s="391"/>
      <c r="BM71" s="391"/>
      <c r="BN71" s="391"/>
      <c r="BO71" s="391"/>
      <c r="BP71" s="391"/>
      <c r="BQ71" s="391"/>
      <c r="BR71" s="391"/>
      <c r="BS71" s="391"/>
      <c r="BT71" s="391"/>
      <c r="BU71" s="391"/>
      <c r="BV71" s="391"/>
      <c r="BW71" s="391"/>
      <c r="BX71" s="391"/>
      <c r="BY71" s="391"/>
      <c r="BZ71" s="391"/>
      <c r="CA71" s="391"/>
      <c r="CB71" s="391"/>
      <c r="CC71" s="391"/>
      <c r="CD71" s="391"/>
      <c r="CE71" s="391"/>
      <c r="CF71" s="391"/>
      <c r="CG71" s="391"/>
      <c r="CH71" s="391"/>
      <c r="CI71" s="391"/>
      <c r="CJ71" s="391"/>
      <c r="CK71" s="391"/>
      <c r="CL71" s="391"/>
      <c r="CM71" s="391"/>
      <c r="CN71" s="391"/>
      <c r="CO71" s="391"/>
      <c r="CP71" s="391"/>
      <c r="CQ71" s="391"/>
      <c r="CR71" s="391"/>
      <c r="CS71" s="391"/>
      <c r="CT71" s="391"/>
      <c r="CU71" s="391"/>
      <c r="CV71" s="391"/>
      <c r="CW71" s="392"/>
      <c r="CX71" s="393"/>
      <c r="CY71" s="394"/>
      <c r="CZ71" s="394"/>
      <c r="DA71" s="394"/>
      <c r="DB71" s="394"/>
      <c r="DC71" s="394"/>
      <c r="DD71" s="394"/>
      <c r="DE71" s="394"/>
      <c r="DF71" s="394"/>
      <c r="DG71" s="394"/>
      <c r="DH71" s="394"/>
      <c r="DI71" s="394"/>
      <c r="DJ71" s="394"/>
      <c r="DK71" s="394"/>
      <c r="DL71" s="394"/>
      <c r="DM71" s="395" t="s">
        <v>84</v>
      </c>
      <c r="DN71" s="396"/>
      <c r="DO71" s="396"/>
      <c r="DP71" s="396"/>
      <c r="DQ71" s="396"/>
      <c r="DR71" s="396"/>
      <c r="DS71" s="397"/>
      <c r="DT71" s="395"/>
      <c r="DU71" s="237"/>
      <c r="DV71" s="237"/>
      <c r="DW71" s="237"/>
      <c r="DX71" s="237"/>
      <c r="DY71" s="237"/>
      <c r="DZ71" s="237"/>
      <c r="EA71" s="398"/>
      <c r="EB71" s="380">
        <f t="shared" si="1"/>
        <v>0</v>
      </c>
      <c r="EC71" s="381"/>
      <c r="ED71" s="381"/>
      <c r="EE71" s="381"/>
      <c r="EF71" s="381"/>
      <c r="EG71" s="381"/>
      <c r="EH71" s="381"/>
      <c r="EI71" s="381"/>
      <c r="EJ71" s="381"/>
      <c r="EK71" s="381"/>
      <c r="EL71" s="381"/>
      <c r="EM71" s="381"/>
      <c r="EN71" s="381"/>
      <c r="EO71" s="381"/>
      <c r="EP71" s="382"/>
      <c r="EQ71" s="383"/>
      <c r="ER71" s="384"/>
      <c r="ES71" s="385"/>
      <c r="ET71" s="120"/>
    </row>
    <row r="72" spans="1:150" ht="20.100000000000001" customHeight="1" x14ac:dyDescent="0.2">
      <c r="A72" s="120"/>
      <c r="B72" s="386"/>
      <c r="C72" s="387"/>
      <c r="D72" s="387"/>
      <c r="E72" s="387"/>
      <c r="F72" s="387"/>
      <c r="G72" s="387"/>
      <c r="H72" s="387"/>
      <c r="I72" s="387"/>
      <c r="J72" s="387"/>
      <c r="K72" s="387"/>
      <c r="L72" s="387"/>
      <c r="M72" s="387"/>
      <c r="N72" s="388"/>
      <c r="O72" s="389"/>
      <c r="P72" s="387"/>
      <c r="Q72" s="387"/>
      <c r="R72" s="387"/>
      <c r="S72" s="387"/>
      <c r="T72" s="387"/>
      <c r="U72" s="387"/>
      <c r="V72" s="387"/>
      <c r="W72" s="387"/>
      <c r="X72" s="387"/>
      <c r="Y72" s="387"/>
      <c r="Z72" s="387"/>
      <c r="AA72" s="388"/>
      <c r="AB72" s="390"/>
      <c r="AC72" s="391"/>
      <c r="AD72" s="391"/>
      <c r="AE72" s="391"/>
      <c r="AF72" s="391"/>
      <c r="AG72" s="391"/>
      <c r="AH72" s="391"/>
      <c r="AI72" s="391"/>
      <c r="AJ72" s="391"/>
      <c r="AK72" s="391"/>
      <c r="AL72" s="391"/>
      <c r="AM72" s="391"/>
      <c r="AN72" s="391"/>
      <c r="AO72" s="391"/>
      <c r="AP72" s="391"/>
      <c r="AQ72" s="391"/>
      <c r="AR72" s="391"/>
      <c r="AS72" s="391"/>
      <c r="AT72" s="391"/>
      <c r="AU72" s="391"/>
      <c r="AV72" s="391"/>
      <c r="AW72" s="391"/>
      <c r="AX72" s="391"/>
      <c r="AY72" s="391"/>
      <c r="AZ72" s="391"/>
      <c r="BA72" s="391"/>
      <c r="BB72" s="391"/>
      <c r="BC72" s="391"/>
      <c r="BD72" s="391"/>
      <c r="BE72" s="391"/>
      <c r="BF72" s="391"/>
      <c r="BG72" s="391"/>
      <c r="BH72" s="391"/>
      <c r="BI72" s="391"/>
      <c r="BJ72" s="391"/>
      <c r="BK72" s="391"/>
      <c r="BL72" s="391"/>
      <c r="BM72" s="391"/>
      <c r="BN72" s="391"/>
      <c r="BO72" s="391"/>
      <c r="BP72" s="391"/>
      <c r="BQ72" s="391"/>
      <c r="BR72" s="391"/>
      <c r="BS72" s="391"/>
      <c r="BT72" s="391"/>
      <c r="BU72" s="391"/>
      <c r="BV72" s="391"/>
      <c r="BW72" s="391"/>
      <c r="BX72" s="391"/>
      <c r="BY72" s="391"/>
      <c r="BZ72" s="391"/>
      <c r="CA72" s="391"/>
      <c r="CB72" s="391"/>
      <c r="CC72" s="391"/>
      <c r="CD72" s="391"/>
      <c r="CE72" s="391"/>
      <c r="CF72" s="391"/>
      <c r="CG72" s="391"/>
      <c r="CH72" s="391"/>
      <c r="CI72" s="391"/>
      <c r="CJ72" s="391"/>
      <c r="CK72" s="391"/>
      <c r="CL72" s="391"/>
      <c r="CM72" s="391"/>
      <c r="CN72" s="391"/>
      <c r="CO72" s="391"/>
      <c r="CP72" s="391"/>
      <c r="CQ72" s="391"/>
      <c r="CR72" s="391"/>
      <c r="CS72" s="391"/>
      <c r="CT72" s="391"/>
      <c r="CU72" s="391"/>
      <c r="CV72" s="391"/>
      <c r="CW72" s="392"/>
      <c r="CX72" s="393"/>
      <c r="CY72" s="394"/>
      <c r="CZ72" s="394"/>
      <c r="DA72" s="394"/>
      <c r="DB72" s="394"/>
      <c r="DC72" s="394"/>
      <c r="DD72" s="394"/>
      <c r="DE72" s="394"/>
      <c r="DF72" s="394"/>
      <c r="DG72" s="394"/>
      <c r="DH72" s="394"/>
      <c r="DI72" s="394"/>
      <c r="DJ72" s="394"/>
      <c r="DK72" s="394"/>
      <c r="DL72" s="394"/>
      <c r="DM72" s="395" t="s">
        <v>84</v>
      </c>
      <c r="DN72" s="396"/>
      <c r="DO72" s="396"/>
      <c r="DP72" s="396"/>
      <c r="DQ72" s="396"/>
      <c r="DR72" s="396"/>
      <c r="DS72" s="397"/>
      <c r="DT72" s="395"/>
      <c r="DU72" s="237"/>
      <c r="DV72" s="237"/>
      <c r="DW72" s="237"/>
      <c r="DX72" s="237"/>
      <c r="DY72" s="237"/>
      <c r="DZ72" s="237"/>
      <c r="EA72" s="398"/>
      <c r="EB72" s="380">
        <f t="shared" si="1"/>
        <v>0</v>
      </c>
      <c r="EC72" s="381"/>
      <c r="ED72" s="381"/>
      <c r="EE72" s="381"/>
      <c r="EF72" s="381"/>
      <c r="EG72" s="381"/>
      <c r="EH72" s="381"/>
      <c r="EI72" s="381"/>
      <c r="EJ72" s="381"/>
      <c r="EK72" s="381"/>
      <c r="EL72" s="381"/>
      <c r="EM72" s="381"/>
      <c r="EN72" s="381"/>
      <c r="EO72" s="381"/>
      <c r="EP72" s="382"/>
      <c r="EQ72" s="383"/>
      <c r="ER72" s="384"/>
      <c r="ES72" s="385"/>
      <c r="ET72" s="120"/>
    </row>
    <row r="73" spans="1:150" ht="20.100000000000001" customHeight="1" x14ac:dyDescent="0.2">
      <c r="A73" s="120"/>
      <c r="B73" s="386"/>
      <c r="C73" s="387"/>
      <c r="D73" s="387"/>
      <c r="E73" s="387"/>
      <c r="F73" s="387"/>
      <c r="G73" s="387"/>
      <c r="H73" s="387"/>
      <c r="I73" s="387"/>
      <c r="J73" s="387"/>
      <c r="K73" s="387"/>
      <c r="L73" s="387"/>
      <c r="M73" s="387"/>
      <c r="N73" s="388"/>
      <c r="O73" s="389"/>
      <c r="P73" s="387"/>
      <c r="Q73" s="387"/>
      <c r="R73" s="387"/>
      <c r="S73" s="387"/>
      <c r="T73" s="387"/>
      <c r="U73" s="387"/>
      <c r="V73" s="387"/>
      <c r="W73" s="387"/>
      <c r="X73" s="387"/>
      <c r="Y73" s="387"/>
      <c r="Z73" s="387"/>
      <c r="AA73" s="388"/>
      <c r="AB73" s="390"/>
      <c r="AC73" s="391"/>
      <c r="AD73" s="391"/>
      <c r="AE73" s="391"/>
      <c r="AF73" s="391"/>
      <c r="AG73" s="391"/>
      <c r="AH73" s="391"/>
      <c r="AI73" s="391"/>
      <c r="AJ73" s="391"/>
      <c r="AK73" s="391"/>
      <c r="AL73" s="391"/>
      <c r="AM73" s="391"/>
      <c r="AN73" s="391"/>
      <c r="AO73" s="391"/>
      <c r="AP73" s="391"/>
      <c r="AQ73" s="391"/>
      <c r="AR73" s="391"/>
      <c r="AS73" s="391"/>
      <c r="AT73" s="391"/>
      <c r="AU73" s="391"/>
      <c r="AV73" s="391"/>
      <c r="AW73" s="391"/>
      <c r="AX73" s="391"/>
      <c r="AY73" s="391"/>
      <c r="AZ73" s="391"/>
      <c r="BA73" s="391"/>
      <c r="BB73" s="391"/>
      <c r="BC73" s="391"/>
      <c r="BD73" s="391"/>
      <c r="BE73" s="391"/>
      <c r="BF73" s="391"/>
      <c r="BG73" s="391"/>
      <c r="BH73" s="391"/>
      <c r="BI73" s="391"/>
      <c r="BJ73" s="391"/>
      <c r="BK73" s="391"/>
      <c r="BL73" s="391"/>
      <c r="BM73" s="391"/>
      <c r="BN73" s="391"/>
      <c r="BO73" s="391"/>
      <c r="BP73" s="391"/>
      <c r="BQ73" s="391"/>
      <c r="BR73" s="391"/>
      <c r="BS73" s="391"/>
      <c r="BT73" s="391"/>
      <c r="BU73" s="391"/>
      <c r="BV73" s="391"/>
      <c r="BW73" s="391"/>
      <c r="BX73" s="391"/>
      <c r="BY73" s="391"/>
      <c r="BZ73" s="391"/>
      <c r="CA73" s="391"/>
      <c r="CB73" s="391"/>
      <c r="CC73" s="391"/>
      <c r="CD73" s="391"/>
      <c r="CE73" s="391"/>
      <c r="CF73" s="391"/>
      <c r="CG73" s="391"/>
      <c r="CH73" s="391"/>
      <c r="CI73" s="391"/>
      <c r="CJ73" s="391"/>
      <c r="CK73" s="391"/>
      <c r="CL73" s="391"/>
      <c r="CM73" s="391"/>
      <c r="CN73" s="391"/>
      <c r="CO73" s="391"/>
      <c r="CP73" s="391"/>
      <c r="CQ73" s="391"/>
      <c r="CR73" s="391"/>
      <c r="CS73" s="391"/>
      <c r="CT73" s="391"/>
      <c r="CU73" s="391"/>
      <c r="CV73" s="391"/>
      <c r="CW73" s="392"/>
      <c r="CX73" s="393"/>
      <c r="CY73" s="394"/>
      <c r="CZ73" s="394"/>
      <c r="DA73" s="394"/>
      <c r="DB73" s="394"/>
      <c r="DC73" s="394"/>
      <c r="DD73" s="394"/>
      <c r="DE73" s="394"/>
      <c r="DF73" s="394"/>
      <c r="DG73" s="394"/>
      <c r="DH73" s="394"/>
      <c r="DI73" s="394"/>
      <c r="DJ73" s="394"/>
      <c r="DK73" s="394"/>
      <c r="DL73" s="394"/>
      <c r="DM73" s="395" t="s">
        <v>84</v>
      </c>
      <c r="DN73" s="396"/>
      <c r="DO73" s="396"/>
      <c r="DP73" s="396"/>
      <c r="DQ73" s="396"/>
      <c r="DR73" s="396"/>
      <c r="DS73" s="397"/>
      <c r="DT73" s="395"/>
      <c r="DU73" s="237"/>
      <c r="DV73" s="237"/>
      <c r="DW73" s="237"/>
      <c r="DX73" s="237"/>
      <c r="DY73" s="237"/>
      <c r="DZ73" s="237"/>
      <c r="EA73" s="398"/>
      <c r="EB73" s="380">
        <f t="shared" si="1"/>
        <v>0</v>
      </c>
      <c r="EC73" s="381"/>
      <c r="ED73" s="381"/>
      <c r="EE73" s="381"/>
      <c r="EF73" s="381"/>
      <c r="EG73" s="381"/>
      <c r="EH73" s="381"/>
      <c r="EI73" s="381"/>
      <c r="EJ73" s="381"/>
      <c r="EK73" s="381"/>
      <c r="EL73" s="381"/>
      <c r="EM73" s="381"/>
      <c r="EN73" s="381"/>
      <c r="EO73" s="381"/>
      <c r="EP73" s="382"/>
      <c r="EQ73" s="383"/>
      <c r="ER73" s="384"/>
      <c r="ES73" s="385"/>
      <c r="ET73" s="120"/>
    </row>
    <row r="74" spans="1:150" ht="20.100000000000001" customHeight="1" x14ac:dyDescent="0.2">
      <c r="A74" s="120"/>
      <c r="B74" s="386"/>
      <c r="C74" s="387"/>
      <c r="D74" s="387"/>
      <c r="E74" s="387"/>
      <c r="F74" s="387"/>
      <c r="G74" s="387"/>
      <c r="H74" s="387"/>
      <c r="I74" s="387"/>
      <c r="J74" s="387"/>
      <c r="K74" s="387"/>
      <c r="L74" s="387"/>
      <c r="M74" s="387"/>
      <c r="N74" s="388"/>
      <c r="O74" s="389"/>
      <c r="P74" s="387"/>
      <c r="Q74" s="387"/>
      <c r="R74" s="387"/>
      <c r="S74" s="387"/>
      <c r="T74" s="387"/>
      <c r="U74" s="387"/>
      <c r="V74" s="387"/>
      <c r="W74" s="387"/>
      <c r="X74" s="387"/>
      <c r="Y74" s="387"/>
      <c r="Z74" s="387"/>
      <c r="AA74" s="388"/>
      <c r="AB74" s="390"/>
      <c r="AC74" s="391"/>
      <c r="AD74" s="391"/>
      <c r="AE74" s="391"/>
      <c r="AF74" s="391"/>
      <c r="AG74" s="391"/>
      <c r="AH74" s="391"/>
      <c r="AI74" s="391"/>
      <c r="AJ74" s="391"/>
      <c r="AK74" s="391"/>
      <c r="AL74" s="391"/>
      <c r="AM74" s="391"/>
      <c r="AN74" s="391"/>
      <c r="AO74" s="391"/>
      <c r="AP74" s="391"/>
      <c r="AQ74" s="391"/>
      <c r="AR74" s="391"/>
      <c r="AS74" s="391"/>
      <c r="AT74" s="391"/>
      <c r="AU74" s="391"/>
      <c r="AV74" s="391"/>
      <c r="AW74" s="391"/>
      <c r="AX74" s="391"/>
      <c r="AY74" s="391"/>
      <c r="AZ74" s="391"/>
      <c r="BA74" s="391"/>
      <c r="BB74" s="391"/>
      <c r="BC74" s="391"/>
      <c r="BD74" s="391"/>
      <c r="BE74" s="391"/>
      <c r="BF74" s="391"/>
      <c r="BG74" s="391"/>
      <c r="BH74" s="391"/>
      <c r="BI74" s="391"/>
      <c r="BJ74" s="391"/>
      <c r="BK74" s="391"/>
      <c r="BL74" s="391"/>
      <c r="BM74" s="391"/>
      <c r="BN74" s="391"/>
      <c r="BO74" s="391"/>
      <c r="BP74" s="391"/>
      <c r="BQ74" s="391"/>
      <c r="BR74" s="391"/>
      <c r="BS74" s="391"/>
      <c r="BT74" s="391"/>
      <c r="BU74" s="391"/>
      <c r="BV74" s="391"/>
      <c r="BW74" s="391"/>
      <c r="BX74" s="391"/>
      <c r="BY74" s="391"/>
      <c r="BZ74" s="391"/>
      <c r="CA74" s="391"/>
      <c r="CB74" s="391"/>
      <c r="CC74" s="391"/>
      <c r="CD74" s="391"/>
      <c r="CE74" s="391"/>
      <c r="CF74" s="391"/>
      <c r="CG74" s="391"/>
      <c r="CH74" s="391"/>
      <c r="CI74" s="391"/>
      <c r="CJ74" s="391"/>
      <c r="CK74" s="391"/>
      <c r="CL74" s="391"/>
      <c r="CM74" s="391"/>
      <c r="CN74" s="391"/>
      <c r="CO74" s="391"/>
      <c r="CP74" s="391"/>
      <c r="CQ74" s="391"/>
      <c r="CR74" s="391"/>
      <c r="CS74" s="391"/>
      <c r="CT74" s="391"/>
      <c r="CU74" s="391"/>
      <c r="CV74" s="391"/>
      <c r="CW74" s="392"/>
      <c r="CX74" s="393"/>
      <c r="CY74" s="394"/>
      <c r="CZ74" s="394"/>
      <c r="DA74" s="394"/>
      <c r="DB74" s="394"/>
      <c r="DC74" s="394"/>
      <c r="DD74" s="394"/>
      <c r="DE74" s="394"/>
      <c r="DF74" s="394"/>
      <c r="DG74" s="394"/>
      <c r="DH74" s="394"/>
      <c r="DI74" s="394"/>
      <c r="DJ74" s="394"/>
      <c r="DK74" s="394"/>
      <c r="DL74" s="394"/>
      <c r="DM74" s="395" t="s">
        <v>84</v>
      </c>
      <c r="DN74" s="396"/>
      <c r="DO74" s="396"/>
      <c r="DP74" s="396"/>
      <c r="DQ74" s="396"/>
      <c r="DR74" s="396"/>
      <c r="DS74" s="397"/>
      <c r="DT74" s="395"/>
      <c r="DU74" s="237"/>
      <c r="DV74" s="237"/>
      <c r="DW74" s="237"/>
      <c r="DX74" s="237"/>
      <c r="DY74" s="237"/>
      <c r="DZ74" s="237"/>
      <c r="EA74" s="398"/>
      <c r="EB74" s="380">
        <f t="shared" si="1"/>
        <v>0</v>
      </c>
      <c r="EC74" s="381"/>
      <c r="ED74" s="381"/>
      <c r="EE74" s="381"/>
      <c r="EF74" s="381"/>
      <c r="EG74" s="381"/>
      <c r="EH74" s="381"/>
      <c r="EI74" s="381"/>
      <c r="EJ74" s="381"/>
      <c r="EK74" s="381"/>
      <c r="EL74" s="381"/>
      <c r="EM74" s="381"/>
      <c r="EN74" s="381"/>
      <c r="EO74" s="381"/>
      <c r="EP74" s="382"/>
      <c r="EQ74" s="383"/>
      <c r="ER74" s="384"/>
      <c r="ES74" s="385"/>
      <c r="ET74" s="120"/>
    </row>
    <row r="75" spans="1:150" ht="20.100000000000001" customHeight="1" x14ac:dyDescent="0.2">
      <c r="A75" s="120"/>
      <c r="B75" s="386"/>
      <c r="C75" s="387"/>
      <c r="D75" s="387"/>
      <c r="E75" s="387"/>
      <c r="F75" s="387"/>
      <c r="G75" s="387"/>
      <c r="H75" s="387"/>
      <c r="I75" s="387"/>
      <c r="J75" s="387"/>
      <c r="K75" s="387"/>
      <c r="L75" s="387"/>
      <c r="M75" s="387"/>
      <c r="N75" s="388"/>
      <c r="O75" s="389"/>
      <c r="P75" s="387"/>
      <c r="Q75" s="387"/>
      <c r="R75" s="387"/>
      <c r="S75" s="387"/>
      <c r="T75" s="387"/>
      <c r="U75" s="387"/>
      <c r="V75" s="387"/>
      <c r="W75" s="387"/>
      <c r="X75" s="387"/>
      <c r="Y75" s="387"/>
      <c r="Z75" s="387"/>
      <c r="AA75" s="388"/>
      <c r="AB75" s="390"/>
      <c r="AC75" s="391"/>
      <c r="AD75" s="391"/>
      <c r="AE75" s="391"/>
      <c r="AF75" s="391"/>
      <c r="AG75" s="391"/>
      <c r="AH75" s="391"/>
      <c r="AI75" s="391"/>
      <c r="AJ75" s="391"/>
      <c r="AK75" s="391"/>
      <c r="AL75" s="391"/>
      <c r="AM75" s="391"/>
      <c r="AN75" s="391"/>
      <c r="AO75" s="391"/>
      <c r="AP75" s="391"/>
      <c r="AQ75" s="391"/>
      <c r="AR75" s="391"/>
      <c r="AS75" s="391"/>
      <c r="AT75" s="391"/>
      <c r="AU75" s="391"/>
      <c r="AV75" s="391"/>
      <c r="AW75" s="391"/>
      <c r="AX75" s="391"/>
      <c r="AY75" s="391"/>
      <c r="AZ75" s="391"/>
      <c r="BA75" s="391"/>
      <c r="BB75" s="391"/>
      <c r="BC75" s="391"/>
      <c r="BD75" s="391"/>
      <c r="BE75" s="391"/>
      <c r="BF75" s="391"/>
      <c r="BG75" s="391"/>
      <c r="BH75" s="391"/>
      <c r="BI75" s="391"/>
      <c r="BJ75" s="391"/>
      <c r="BK75" s="391"/>
      <c r="BL75" s="391"/>
      <c r="BM75" s="391"/>
      <c r="BN75" s="391"/>
      <c r="BO75" s="391"/>
      <c r="BP75" s="391"/>
      <c r="BQ75" s="391"/>
      <c r="BR75" s="391"/>
      <c r="BS75" s="391"/>
      <c r="BT75" s="391"/>
      <c r="BU75" s="391"/>
      <c r="BV75" s="391"/>
      <c r="BW75" s="391"/>
      <c r="BX75" s="391"/>
      <c r="BY75" s="391"/>
      <c r="BZ75" s="391"/>
      <c r="CA75" s="391"/>
      <c r="CB75" s="391"/>
      <c r="CC75" s="391"/>
      <c r="CD75" s="391"/>
      <c r="CE75" s="391"/>
      <c r="CF75" s="391"/>
      <c r="CG75" s="391"/>
      <c r="CH75" s="391"/>
      <c r="CI75" s="391"/>
      <c r="CJ75" s="391"/>
      <c r="CK75" s="391"/>
      <c r="CL75" s="391"/>
      <c r="CM75" s="391"/>
      <c r="CN75" s="391"/>
      <c r="CO75" s="391"/>
      <c r="CP75" s="391"/>
      <c r="CQ75" s="391"/>
      <c r="CR75" s="391"/>
      <c r="CS75" s="391"/>
      <c r="CT75" s="391"/>
      <c r="CU75" s="391"/>
      <c r="CV75" s="391"/>
      <c r="CW75" s="392"/>
      <c r="CX75" s="393"/>
      <c r="CY75" s="394"/>
      <c r="CZ75" s="394"/>
      <c r="DA75" s="394"/>
      <c r="DB75" s="394"/>
      <c r="DC75" s="394"/>
      <c r="DD75" s="394"/>
      <c r="DE75" s="394"/>
      <c r="DF75" s="394"/>
      <c r="DG75" s="394"/>
      <c r="DH75" s="394"/>
      <c r="DI75" s="394"/>
      <c r="DJ75" s="394"/>
      <c r="DK75" s="394"/>
      <c r="DL75" s="394"/>
      <c r="DM75" s="395" t="s">
        <v>84</v>
      </c>
      <c r="DN75" s="396"/>
      <c r="DO75" s="396"/>
      <c r="DP75" s="396"/>
      <c r="DQ75" s="396"/>
      <c r="DR75" s="396"/>
      <c r="DS75" s="397"/>
      <c r="DT75" s="395"/>
      <c r="DU75" s="237"/>
      <c r="DV75" s="237"/>
      <c r="DW75" s="237"/>
      <c r="DX75" s="237"/>
      <c r="DY75" s="237"/>
      <c r="DZ75" s="237"/>
      <c r="EA75" s="398"/>
      <c r="EB75" s="380">
        <f t="shared" si="1"/>
        <v>0</v>
      </c>
      <c r="EC75" s="381"/>
      <c r="ED75" s="381"/>
      <c r="EE75" s="381"/>
      <c r="EF75" s="381"/>
      <c r="EG75" s="381"/>
      <c r="EH75" s="381"/>
      <c r="EI75" s="381"/>
      <c r="EJ75" s="381"/>
      <c r="EK75" s="381"/>
      <c r="EL75" s="381"/>
      <c r="EM75" s="381"/>
      <c r="EN75" s="381"/>
      <c r="EO75" s="381"/>
      <c r="EP75" s="382"/>
      <c r="EQ75" s="383"/>
      <c r="ER75" s="384"/>
      <c r="ES75" s="385"/>
      <c r="ET75" s="120"/>
    </row>
    <row r="76" spans="1:150" ht="20.100000000000001" customHeight="1" x14ac:dyDescent="0.2">
      <c r="A76" s="120"/>
      <c r="B76" s="386"/>
      <c r="C76" s="387"/>
      <c r="D76" s="387"/>
      <c r="E76" s="387"/>
      <c r="F76" s="387"/>
      <c r="G76" s="387"/>
      <c r="H76" s="387"/>
      <c r="I76" s="387"/>
      <c r="J76" s="387"/>
      <c r="K76" s="387"/>
      <c r="L76" s="387"/>
      <c r="M76" s="387"/>
      <c r="N76" s="388"/>
      <c r="O76" s="389"/>
      <c r="P76" s="387"/>
      <c r="Q76" s="387"/>
      <c r="R76" s="387"/>
      <c r="S76" s="387"/>
      <c r="T76" s="387"/>
      <c r="U76" s="387"/>
      <c r="V76" s="387"/>
      <c r="W76" s="387"/>
      <c r="X76" s="387"/>
      <c r="Y76" s="387"/>
      <c r="Z76" s="387"/>
      <c r="AA76" s="388"/>
      <c r="AB76" s="390"/>
      <c r="AC76" s="391"/>
      <c r="AD76" s="391"/>
      <c r="AE76" s="391"/>
      <c r="AF76" s="391"/>
      <c r="AG76" s="391"/>
      <c r="AH76" s="391"/>
      <c r="AI76" s="391"/>
      <c r="AJ76" s="391"/>
      <c r="AK76" s="391"/>
      <c r="AL76" s="391"/>
      <c r="AM76" s="391"/>
      <c r="AN76" s="391"/>
      <c r="AO76" s="391"/>
      <c r="AP76" s="391"/>
      <c r="AQ76" s="391"/>
      <c r="AR76" s="391"/>
      <c r="AS76" s="391"/>
      <c r="AT76" s="391"/>
      <c r="AU76" s="391"/>
      <c r="AV76" s="391"/>
      <c r="AW76" s="391"/>
      <c r="AX76" s="391"/>
      <c r="AY76" s="391"/>
      <c r="AZ76" s="391"/>
      <c r="BA76" s="391"/>
      <c r="BB76" s="391"/>
      <c r="BC76" s="391"/>
      <c r="BD76" s="391"/>
      <c r="BE76" s="391"/>
      <c r="BF76" s="391"/>
      <c r="BG76" s="391"/>
      <c r="BH76" s="391"/>
      <c r="BI76" s="391"/>
      <c r="BJ76" s="391"/>
      <c r="BK76" s="391"/>
      <c r="BL76" s="391"/>
      <c r="BM76" s="391"/>
      <c r="BN76" s="391"/>
      <c r="BO76" s="391"/>
      <c r="BP76" s="391"/>
      <c r="BQ76" s="391"/>
      <c r="BR76" s="391"/>
      <c r="BS76" s="391"/>
      <c r="BT76" s="391"/>
      <c r="BU76" s="391"/>
      <c r="BV76" s="391"/>
      <c r="BW76" s="391"/>
      <c r="BX76" s="391"/>
      <c r="BY76" s="391"/>
      <c r="BZ76" s="391"/>
      <c r="CA76" s="391"/>
      <c r="CB76" s="391"/>
      <c r="CC76" s="391"/>
      <c r="CD76" s="391"/>
      <c r="CE76" s="391"/>
      <c r="CF76" s="391"/>
      <c r="CG76" s="391"/>
      <c r="CH76" s="391"/>
      <c r="CI76" s="391"/>
      <c r="CJ76" s="391"/>
      <c r="CK76" s="391"/>
      <c r="CL76" s="391"/>
      <c r="CM76" s="391"/>
      <c r="CN76" s="391"/>
      <c r="CO76" s="391"/>
      <c r="CP76" s="391"/>
      <c r="CQ76" s="391"/>
      <c r="CR76" s="391"/>
      <c r="CS76" s="391"/>
      <c r="CT76" s="391"/>
      <c r="CU76" s="391"/>
      <c r="CV76" s="391"/>
      <c r="CW76" s="392"/>
      <c r="CX76" s="393"/>
      <c r="CY76" s="394"/>
      <c r="CZ76" s="394"/>
      <c r="DA76" s="394"/>
      <c r="DB76" s="394"/>
      <c r="DC76" s="394"/>
      <c r="DD76" s="394"/>
      <c r="DE76" s="394"/>
      <c r="DF76" s="394"/>
      <c r="DG76" s="394"/>
      <c r="DH76" s="394"/>
      <c r="DI76" s="394"/>
      <c r="DJ76" s="394"/>
      <c r="DK76" s="394"/>
      <c r="DL76" s="394"/>
      <c r="DM76" s="395" t="s">
        <v>84</v>
      </c>
      <c r="DN76" s="396"/>
      <c r="DO76" s="396"/>
      <c r="DP76" s="396"/>
      <c r="DQ76" s="396"/>
      <c r="DR76" s="396"/>
      <c r="DS76" s="397"/>
      <c r="DT76" s="395"/>
      <c r="DU76" s="237"/>
      <c r="DV76" s="237"/>
      <c r="DW76" s="237"/>
      <c r="DX76" s="237"/>
      <c r="DY76" s="237"/>
      <c r="DZ76" s="237"/>
      <c r="EA76" s="398"/>
      <c r="EB76" s="380">
        <f t="shared" si="1"/>
        <v>0</v>
      </c>
      <c r="EC76" s="381"/>
      <c r="ED76" s="381"/>
      <c r="EE76" s="381"/>
      <c r="EF76" s="381"/>
      <c r="EG76" s="381"/>
      <c r="EH76" s="381"/>
      <c r="EI76" s="381"/>
      <c r="EJ76" s="381"/>
      <c r="EK76" s="381"/>
      <c r="EL76" s="381"/>
      <c r="EM76" s="381"/>
      <c r="EN76" s="381"/>
      <c r="EO76" s="381"/>
      <c r="EP76" s="382"/>
      <c r="EQ76" s="383"/>
      <c r="ER76" s="384"/>
      <c r="ES76" s="385"/>
      <c r="ET76" s="120"/>
    </row>
    <row r="77" spans="1:150" ht="20.100000000000001" customHeight="1" x14ac:dyDescent="0.2">
      <c r="A77" s="120"/>
      <c r="B77" s="386"/>
      <c r="C77" s="387"/>
      <c r="D77" s="387"/>
      <c r="E77" s="387"/>
      <c r="F77" s="387"/>
      <c r="G77" s="387"/>
      <c r="H77" s="387"/>
      <c r="I77" s="387"/>
      <c r="J77" s="387"/>
      <c r="K77" s="387"/>
      <c r="L77" s="387"/>
      <c r="M77" s="387"/>
      <c r="N77" s="388"/>
      <c r="O77" s="389"/>
      <c r="P77" s="387"/>
      <c r="Q77" s="387"/>
      <c r="R77" s="387"/>
      <c r="S77" s="387"/>
      <c r="T77" s="387"/>
      <c r="U77" s="387"/>
      <c r="V77" s="387"/>
      <c r="W77" s="387"/>
      <c r="X77" s="387"/>
      <c r="Y77" s="387"/>
      <c r="Z77" s="387"/>
      <c r="AA77" s="388"/>
      <c r="AB77" s="390"/>
      <c r="AC77" s="391"/>
      <c r="AD77" s="391"/>
      <c r="AE77" s="391"/>
      <c r="AF77" s="391"/>
      <c r="AG77" s="391"/>
      <c r="AH77" s="391"/>
      <c r="AI77" s="391"/>
      <c r="AJ77" s="391"/>
      <c r="AK77" s="391"/>
      <c r="AL77" s="391"/>
      <c r="AM77" s="391"/>
      <c r="AN77" s="391"/>
      <c r="AO77" s="391"/>
      <c r="AP77" s="391"/>
      <c r="AQ77" s="391"/>
      <c r="AR77" s="391"/>
      <c r="AS77" s="391"/>
      <c r="AT77" s="391"/>
      <c r="AU77" s="391"/>
      <c r="AV77" s="391"/>
      <c r="AW77" s="391"/>
      <c r="AX77" s="391"/>
      <c r="AY77" s="391"/>
      <c r="AZ77" s="391"/>
      <c r="BA77" s="391"/>
      <c r="BB77" s="391"/>
      <c r="BC77" s="391"/>
      <c r="BD77" s="391"/>
      <c r="BE77" s="391"/>
      <c r="BF77" s="391"/>
      <c r="BG77" s="391"/>
      <c r="BH77" s="391"/>
      <c r="BI77" s="391"/>
      <c r="BJ77" s="391"/>
      <c r="BK77" s="391"/>
      <c r="BL77" s="391"/>
      <c r="BM77" s="391"/>
      <c r="BN77" s="391"/>
      <c r="BO77" s="391"/>
      <c r="BP77" s="391"/>
      <c r="BQ77" s="391"/>
      <c r="BR77" s="391"/>
      <c r="BS77" s="391"/>
      <c r="BT77" s="391"/>
      <c r="BU77" s="391"/>
      <c r="BV77" s="391"/>
      <c r="BW77" s="391"/>
      <c r="BX77" s="391"/>
      <c r="BY77" s="391"/>
      <c r="BZ77" s="391"/>
      <c r="CA77" s="391"/>
      <c r="CB77" s="391"/>
      <c r="CC77" s="391"/>
      <c r="CD77" s="391"/>
      <c r="CE77" s="391"/>
      <c r="CF77" s="391"/>
      <c r="CG77" s="391"/>
      <c r="CH77" s="391"/>
      <c r="CI77" s="391"/>
      <c r="CJ77" s="391"/>
      <c r="CK77" s="391"/>
      <c r="CL77" s="391"/>
      <c r="CM77" s="391"/>
      <c r="CN77" s="391"/>
      <c r="CO77" s="391"/>
      <c r="CP77" s="391"/>
      <c r="CQ77" s="391"/>
      <c r="CR77" s="391"/>
      <c r="CS77" s="391"/>
      <c r="CT77" s="391"/>
      <c r="CU77" s="391"/>
      <c r="CV77" s="391"/>
      <c r="CW77" s="392"/>
      <c r="CX77" s="393"/>
      <c r="CY77" s="394"/>
      <c r="CZ77" s="394"/>
      <c r="DA77" s="394"/>
      <c r="DB77" s="394"/>
      <c r="DC77" s="394"/>
      <c r="DD77" s="394"/>
      <c r="DE77" s="394"/>
      <c r="DF77" s="394"/>
      <c r="DG77" s="394"/>
      <c r="DH77" s="394"/>
      <c r="DI77" s="394"/>
      <c r="DJ77" s="394"/>
      <c r="DK77" s="394"/>
      <c r="DL77" s="394"/>
      <c r="DM77" s="395" t="s">
        <v>84</v>
      </c>
      <c r="DN77" s="396"/>
      <c r="DO77" s="396"/>
      <c r="DP77" s="396"/>
      <c r="DQ77" s="396"/>
      <c r="DR77" s="396"/>
      <c r="DS77" s="397"/>
      <c r="DT77" s="395"/>
      <c r="DU77" s="237"/>
      <c r="DV77" s="237"/>
      <c r="DW77" s="237"/>
      <c r="DX77" s="237"/>
      <c r="DY77" s="237"/>
      <c r="DZ77" s="237"/>
      <c r="EA77" s="398"/>
      <c r="EB77" s="380">
        <f t="shared" si="1"/>
        <v>0</v>
      </c>
      <c r="EC77" s="381"/>
      <c r="ED77" s="381"/>
      <c r="EE77" s="381"/>
      <c r="EF77" s="381"/>
      <c r="EG77" s="381"/>
      <c r="EH77" s="381"/>
      <c r="EI77" s="381"/>
      <c r="EJ77" s="381"/>
      <c r="EK77" s="381"/>
      <c r="EL77" s="381"/>
      <c r="EM77" s="381"/>
      <c r="EN77" s="381"/>
      <c r="EO77" s="381"/>
      <c r="EP77" s="382"/>
      <c r="EQ77" s="383"/>
      <c r="ER77" s="384"/>
      <c r="ES77" s="385"/>
      <c r="ET77" s="120"/>
    </row>
    <row r="78" spans="1:150" ht="20.100000000000001" customHeight="1" x14ac:dyDescent="0.2">
      <c r="A78" s="120"/>
      <c r="B78" s="386"/>
      <c r="C78" s="387"/>
      <c r="D78" s="387"/>
      <c r="E78" s="387"/>
      <c r="F78" s="387"/>
      <c r="G78" s="387"/>
      <c r="H78" s="387"/>
      <c r="I78" s="387"/>
      <c r="J78" s="387"/>
      <c r="K78" s="387"/>
      <c r="L78" s="387"/>
      <c r="M78" s="387"/>
      <c r="N78" s="388"/>
      <c r="O78" s="389"/>
      <c r="P78" s="387"/>
      <c r="Q78" s="387"/>
      <c r="R78" s="387"/>
      <c r="S78" s="387"/>
      <c r="T78" s="387"/>
      <c r="U78" s="387"/>
      <c r="V78" s="387"/>
      <c r="W78" s="387"/>
      <c r="X78" s="387"/>
      <c r="Y78" s="387"/>
      <c r="Z78" s="387"/>
      <c r="AA78" s="388"/>
      <c r="AB78" s="390"/>
      <c r="AC78" s="391"/>
      <c r="AD78" s="391"/>
      <c r="AE78" s="391"/>
      <c r="AF78" s="391"/>
      <c r="AG78" s="391"/>
      <c r="AH78" s="391"/>
      <c r="AI78" s="391"/>
      <c r="AJ78" s="391"/>
      <c r="AK78" s="391"/>
      <c r="AL78" s="391"/>
      <c r="AM78" s="391"/>
      <c r="AN78" s="391"/>
      <c r="AO78" s="391"/>
      <c r="AP78" s="391"/>
      <c r="AQ78" s="391"/>
      <c r="AR78" s="391"/>
      <c r="AS78" s="391"/>
      <c r="AT78" s="391"/>
      <c r="AU78" s="391"/>
      <c r="AV78" s="391"/>
      <c r="AW78" s="391"/>
      <c r="AX78" s="391"/>
      <c r="AY78" s="391"/>
      <c r="AZ78" s="391"/>
      <c r="BA78" s="391"/>
      <c r="BB78" s="391"/>
      <c r="BC78" s="391"/>
      <c r="BD78" s="391"/>
      <c r="BE78" s="391"/>
      <c r="BF78" s="391"/>
      <c r="BG78" s="391"/>
      <c r="BH78" s="391"/>
      <c r="BI78" s="391"/>
      <c r="BJ78" s="391"/>
      <c r="BK78" s="391"/>
      <c r="BL78" s="391"/>
      <c r="BM78" s="391"/>
      <c r="BN78" s="391"/>
      <c r="BO78" s="391"/>
      <c r="BP78" s="391"/>
      <c r="BQ78" s="391"/>
      <c r="BR78" s="391"/>
      <c r="BS78" s="391"/>
      <c r="BT78" s="391"/>
      <c r="BU78" s="391"/>
      <c r="BV78" s="391"/>
      <c r="BW78" s="391"/>
      <c r="BX78" s="391"/>
      <c r="BY78" s="391"/>
      <c r="BZ78" s="391"/>
      <c r="CA78" s="391"/>
      <c r="CB78" s="391"/>
      <c r="CC78" s="391"/>
      <c r="CD78" s="391"/>
      <c r="CE78" s="391"/>
      <c r="CF78" s="391"/>
      <c r="CG78" s="391"/>
      <c r="CH78" s="391"/>
      <c r="CI78" s="391"/>
      <c r="CJ78" s="391"/>
      <c r="CK78" s="391"/>
      <c r="CL78" s="391"/>
      <c r="CM78" s="391"/>
      <c r="CN78" s="391"/>
      <c r="CO78" s="391"/>
      <c r="CP78" s="391"/>
      <c r="CQ78" s="391"/>
      <c r="CR78" s="391"/>
      <c r="CS78" s="391"/>
      <c r="CT78" s="391"/>
      <c r="CU78" s="391"/>
      <c r="CV78" s="391"/>
      <c r="CW78" s="392"/>
      <c r="CX78" s="393"/>
      <c r="CY78" s="394"/>
      <c r="CZ78" s="394"/>
      <c r="DA78" s="394"/>
      <c r="DB78" s="394"/>
      <c r="DC78" s="394"/>
      <c r="DD78" s="394"/>
      <c r="DE78" s="394"/>
      <c r="DF78" s="394"/>
      <c r="DG78" s="394"/>
      <c r="DH78" s="394"/>
      <c r="DI78" s="394"/>
      <c r="DJ78" s="394"/>
      <c r="DK78" s="394"/>
      <c r="DL78" s="394"/>
      <c r="DM78" s="395" t="s">
        <v>84</v>
      </c>
      <c r="DN78" s="396"/>
      <c r="DO78" s="396"/>
      <c r="DP78" s="396"/>
      <c r="DQ78" s="396"/>
      <c r="DR78" s="396"/>
      <c r="DS78" s="397"/>
      <c r="DT78" s="395"/>
      <c r="DU78" s="237"/>
      <c r="DV78" s="237"/>
      <c r="DW78" s="237"/>
      <c r="DX78" s="237"/>
      <c r="DY78" s="237"/>
      <c r="DZ78" s="237"/>
      <c r="EA78" s="398"/>
      <c r="EB78" s="380">
        <f t="shared" si="1"/>
        <v>0</v>
      </c>
      <c r="EC78" s="381"/>
      <c r="ED78" s="381"/>
      <c r="EE78" s="381"/>
      <c r="EF78" s="381"/>
      <c r="EG78" s="381"/>
      <c r="EH78" s="381"/>
      <c r="EI78" s="381"/>
      <c r="EJ78" s="381"/>
      <c r="EK78" s="381"/>
      <c r="EL78" s="381"/>
      <c r="EM78" s="381"/>
      <c r="EN78" s="381"/>
      <c r="EO78" s="381"/>
      <c r="EP78" s="382"/>
      <c r="EQ78" s="383"/>
      <c r="ER78" s="384"/>
      <c r="ES78" s="385"/>
      <c r="ET78" s="120"/>
    </row>
    <row r="79" spans="1:150" ht="20.100000000000001" customHeight="1" x14ac:dyDescent="0.2">
      <c r="A79" s="120"/>
      <c r="B79" s="386"/>
      <c r="C79" s="387"/>
      <c r="D79" s="387"/>
      <c r="E79" s="387"/>
      <c r="F79" s="387"/>
      <c r="G79" s="387"/>
      <c r="H79" s="387"/>
      <c r="I79" s="387"/>
      <c r="J79" s="387"/>
      <c r="K79" s="387"/>
      <c r="L79" s="387"/>
      <c r="M79" s="387"/>
      <c r="N79" s="388"/>
      <c r="O79" s="389"/>
      <c r="P79" s="387"/>
      <c r="Q79" s="387"/>
      <c r="R79" s="387"/>
      <c r="S79" s="387"/>
      <c r="T79" s="387"/>
      <c r="U79" s="387"/>
      <c r="V79" s="387"/>
      <c r="W79" s="387"/>
      <c r="X79" s="387"/>
      <c r="Y79" s="387"/>
      <c r="Z79" s="387"/>
      <c r="AA79" s="388"/>
      <c r="AB79" s="390"/>
      <c r="AC79" s="391"/>
      <c r="AD79" s="391"/>
      <c r="AE79" s="391"/>
      <c r="AF79" s="391"/>
      <c r="AG79" s="391"/>
      <c r="AH79" s="391"/>
      <c r="AI79" s="391"/>
      <c r="AJ79" s="391"/>
      <c r="AK79" s="391"/>
      <c r="AL79" s="391"/>
      <c r="AM79" s="391"/>
      <c r="AN79" s="391"/>
      <c r="AO79" s="391"/>
      <c r="AP79" s="391"/>
      <c r="AQ79" s="391"/>
      <c r="AR79" s="391"/>
      <c r="AS79" s="391"/>
      <c r="AT79" s="391"/>
      <c r="AU79" s="391"/>
      <c r="AV79" s="391"/>
      <c r="AW79" s="391"/>
      <c r="AX79" s="391"/>
      <c r="AY79" s="391"/>
      <c r="AZ79" s="391"/>
      <c r="BA79" s="391"/>
      <c r="BB79" s="391"/>
      <c r="BC79" s="391"/>
      <c r="BD79" s="391"/>
      <c r="BE79" s="391"/>
      <c r="BF79" s="391"/>
      <c r="BG79" s="391"/>
      <c r="BH79" s="391"/>
      <c r="BI79" s="391"/>
      <c r="BJ79" s="391"/>
      <c r="BK79" s="391"/>
      <c r="BL79" s="391"/>
      <c r="BM79" s="391"/>
      <c r="BN79" s="391"/>
      <c r="BO79" s="391"/>
      <c r="BP79" s="391"/>
      <c r="BQ79" s="391"/>
      <c r="BR79" s="391"/>
      <c r="BS79" s="391"/>
      <c r="BT79" s="391"/>
      <c r="BU79" s="391"/>
      <c r="BV79" s="391"/>
      <c r="BW79" s="391"/>
      <c r="BX79" s="391"/>
      <c r="BY79" s="391"/>
      <c r="BZ79" s="391"/>
      <c r="CA79" s="391"/>
      <c r="CB79" s="391"/>
      <c r="CC79" s="391"/>
      <c r="CD79" s="391"/>
      <c r="CE79" s="391"/>
      <c r="CF79" s="391"/>
      <c r="CG79" s="391"/>
      <c r="CH79" s="391"/>
      <c r="CI79" s="391"/>
      <c r="CJ79" s="391"/>
      <c r="CK79" s="391"/>
      <c r="CL79" s="391"/>
      <c r="CM79" s="391"/>
      <c r="CN79" s="391"/>
      <c r="CO79" s="391"/>
      <c r="CP79" s="391"/>
      <c r="CQ79" s="391"/>
      <c r="CR79" s="391"/>
      <c r="CS79" s="391"/>
      <c r="CT79" s="391"/>
      <c r="CU79" s="391"/>
      <c r="CV79" s="391"/>
      <c r="CW79" s="392"/>
      <c r="CX79" s="393"/>
      <c r="CY79" s="394"/>
      <c r="CZ79" s="394"/>
      <c r="DA79" s="394"/>
      <c r="DB79" s="394"/>
      <c r="DC79" s="394"/>
      <c r="DD79" s="394"/>
      <c r="DE79" s="394"/>
      <c r="DF79" s="394"/>
      <c r="DG79" s="394"/>
      <c r="DH79" s="394"/>
      <c r="DI79" s="394"/>
      <c r="DJ79" s="394"/>
      <c r="DK79" s="394"/>
      <c r="DL79" s="394"/>
      <c r="DM79" s="395" t="s">
        <v>84</v>
      </c>
      <c r="DN79" s="396"/>
      <c r="DO79" s="396"/>
      <c r="DP79" s="396"/>
      <c r="DQ79" s="396"/>
      <c r="DR79" s="396"/>
      <c r="DS79" s="397"/>
      <c r="DT79" s="395"/>
      <c r="DU79" s="237"/>
      <c r="DV79" s="237"/>
      <c r="DW79" s="237"/>
      <c r="DX79" s="237"/>
      <c r="DY79" s="237"/>
      <c r="DZ79" s="237"/>
      <c r="EA79" s="398"/>
      <c r="EB79" s="380">
        <f t="shared" si="1"/>
        <v>0</v>
      </c>
      <c r="EC79" s="381"/>
      <c r="ED79" s="381"/>
      <c r="EE79" s="381"/>
      <c r="EF79" s="381"/>
      <c r="EG79" s="381"/>
      <c r="EH79" s="381"/>
      <c r="EI79" s="381"/>
      <c r="EJ79" s="381"/>
      <c r="EK79" s="381"/>
      <c r="EL79" s="381"/>
      <c r="EM79" s="381"/>
      <c r="EN79" s="381"/>
      <c r="EO79" s="381"/>
      <c r="EP79" s="382"/>
      <c r="EQ79" s="383"/>
      <c r="ER79" s="384"/>
      <c r="ES79" s="385"/>
      <c r="ET79" s="120"/>
    </row>
    <row r="80" spans="1:150" ht="20.100000000000001" customHeight="1" x14ac:dyDescent="0.2">
      <c r="A80" s="120"/>
      <c r="B80" s="486"/>
      <c r="C80" s="486"/>
      <c r="D80" s="486"/>
      <c r="E80" s="486"/>
      <c r="F80" s="486"/>
      <c r="G80" s="486"/>
      <c r="H80" s="486"/>
      <c r="I80" s="486"/>
      <c r="J80" s="486"/>
      <c r="K80" s="486"/>
      <c r="L80" s="486"/>
      <c r="M80" s="486"/>
      <c r="N80" s="486"/>
      <c r="O80" s="486"/>
      <c r="P80" s="486"/>
      <c r="Q80" s="486"/>
      <c r="R80" s="486"/>
      <c r="S80" s="486"/>
      <c r="T80" s="486"/>
      <c r="U80" s="486"/>
      <c r="V80" s="486"/>
      <c r="W80" s="486"/>
      <c r="X80" s="486"/>
      <c r="Y80" s="486"/>
      <c r="Z80" s="486"/>
      <c r="AA80" s="486"/>
      <c r="AB80" s="483" t="s">
        <v>57</v>
      </c>
      <c r="AC80" s="483"/>
      <c r="AD80" s="483"/>
      <c r="AE80" s="483"/>
      <c r="AF80" s="483"/>
      <c r="AG80" s="483"/>
      <c r="AH80" s="483"/>
      <c r="AI80" s="483"/>
      <c r="AJ80" s="483"/>
      <c r="AK80" s="483"/>
      <c r="AL80" s="483"/>
      <c r="AM80" s="483"/>
      <c r="AN80" s="483"/>
      <c r="AO80" s="483"/>
      <c r="AP80" s="483"/>
      <c r="AQ80" s="483"/>
      <c r="AR80" s="483"/>
      <c r="AS80" s="483"/>
      <c r="AT80" s="483"/>
      <c r="AU80" s="483"/>
      <c r="AV80" s="483"/>
      <c r="AW80" s="483"/>
      <c r="AX80" s="483"/>
      <c r="AY80" s="483"/>
      <c r="AZ80" s="483"/>
      <c r="BA80" s="483"/>
      <c r="BB80" s="483"/>
      <c r="BC80" s="483"/>
      <c r="BD80" s="483"/>
      <c r="BE80" s="483"/>
      <c r="BF80" s="483"/>
      <c r="BG80" s="483"/>
      <c r="BH80" s="483"/>
      <c r="BI80" s="483"/>
      <c r="BJ80" s="483"/>
      <c r="BK80" s="483"/>
      <c r="BL80" s="483"/>
      <c r="BM80" s="483"/>
      <c r="BN80" s="483"/>
      <c r="BO80" s="483"/>
      <c r="BP80" s="483"/>
      <c r="BQ80" s="483"/>
      <c r="BR80" s="483"/>
      <c r="BS80" s="483"/>
      <c r="BT80" s="483"/>
      <c r="BU80" s="483"/>
      <c r="BV80" s="483"/>
      <c r="BW80" s="483"/>
      <c r="BX80" s="483"/>
      <c r="BY80" s="483"/>
      <c r="BZ80" s="483"/>
      <c r="CA80" s="483"/>
      <c r="CB80" s="483"/>
      <c r="CC80" s="483"/>
      <c r="CD80" s="483"/>
      <c r="CE80" s="483"/>
      <c r="CF80" s="483"/>
      <c r="CG80" s="483"/>
      <c r="CH80" s="483"/>
      <c r="CI80" s="483"/>
      <c r="CJ80" s="483"/>
      <c r="CK80" s="483"/>
      <c r="CL80" s="483"/>
      <c r="CM80" s="483"/>
      <c r="CN80" s="483"/>
      <c r="CO80" s="483"/>
      <c r="CP80" s="483"/>
      <c r="CQ80" s="483"/>
      <c r="CR80" s="483"/>
      <c r="CS80" s="483"/>
      <c r="CT80" s="483"/>
      <c r="CU80" s="483"/>
      <c r="CV80" s="483"/>
      <c r="CW80" s="483"/>
      <c r="CX80" s="483"/>
      <c r="CY80" s="483"/>
      <c r="CZ80" s="483"/>
      <c r="DA80" s="483"/>
      <c r="DB80" s="483"/>
      <c r="DC80" s="483"/>
      <c r="DD80" s="483"/>
      <c r="DE80" s="483"/>
      <c r="DF80" s="483"/>
      <c r="DG80" s="483"/>
      <c r="DH80" s="483"/>
      <c r="DI80" s="483"/>
      <c r="DJ80" s="483"/>
      <c r="DK80" s="483"/>
      <c r="DL80" s="483"/>
      <c r="DM80" s="483"/>
      <c r="DN80" s="483"/>
      <c r="DO80" s="483"/>
      <c r="DP80" s="483"/>
      <c r="DQ80" s="483"/>
      <c r="DR80" s="483"/>
      <c r="DS80" s="483"/>
      <c r="DT80" s="483"/>
      <c r="DU80" s="483"/>
      <c r="DV80" s="483"/>
      <c r="DW80" s="483"/>
      <c r="DX80" s="483"/>
      <c r="DY80" s="483"/>
      <c r="DZ80" s="483"/>
      <c r="EA80" s="484"/>
      <c r="EB80" s="480" t="str">
        <f>IF(SUM(EB33)+SUM(EB36)+SUM(EB39)+SUM(EB42)+SUM(EB45)+SUM(EB56:EP79)=0," ",SUM(EB33)+SUM(EB36)+SUM(EB39)+SUM(EB42)+SUM(EB45)+SUM(EB56:EP79))</f>
        <v xml:space="preserve"> </v>
      </c>
      <c r="EC80" s="481"/>
      <c r="ED80" s="481"/>
      <c r="EE80" s="481"/>
      <c r="EF80" s="481"/>
      <c r="EG80" s="481"/>
      <c r="EH80" s="481"/>
      <c r="EI80" s="481"/>
      <c r="EJ80" s="481"/>
      <c r="EK80" s="481"/>
      <c r="EL80" s="481"/>
      <c r="EM80" s="481"/>
      <c r="EN80" s="481"/>
      <c r="EO80" s="481"/>
      <c r="EP80" s="482"/>
      <c r="EQ80" s="485"/>
      <c r="ER80" s="486"/>
      <c r="ES80" s="486"/>
      <c r="ET80" s="120"/>
    </row>
    <row r="81" spans="1:150" ht="20.100000000000001" customHeight="1" x14ac:dyDescent="0.2">
      <c r="A81" s="120"/>
      <c r="B81" s="479" t="s">
        <v>58</v>
      </c>
      <c r="C81" s="479"/>
      <c r="D81" s="479"/>
      <c r="E81" s="479"/>
      <c r="F81" s="479"/>
      <c r="G81" s="479"/>
      <c r="H81" s="479"/>
      <c r="I81" s="479"/>
      <c r="J81" s="479"/>
      <c r="K81" s="479"/>
      <c r="L81" s="479"/>
      <c r="M81" s="479"/>
      <c r="N81" s="479"/>
      <c r="O81" s="479"/>
      <c r="P81" s="479"/>
      <c r="Q81" s="479"/>
      <c r="R81" s="479"/>
      <c r="S81" s="479"/>
      <c r="T81" s="479"/>
      <c r="U81" s="479"/>
      <c r="V81" s="479"/>
      <c r="W81" s="479"/>
      <c r="X81" s="479"/>
      <c r="Y81" s="479"/>
      <c r="Z81" s="479"/>
      <c r="AA81" s="479"/>
      <c r="AB81" s="479"/>
      <c r="AC81" s="479"/>
      <c r="AD81" s="479"/>
      <c r="AE81" s="479"/>
      <c r="AF81" s="479"/>
      <c r="AG81" s="479"/>
      <c r="AH81" s="479"/>
      <c r="AI81" s="479"/>
      <c r="AJ81" s="479"/>
      <c r="AK81" s="479"/>
      <c r="AL81" s="479"/>
      <c r="AM81" s="479"/>
      <c r="AN81" s="479"/>
      <c r="AO81" s="479"/>
      <c r="AP81" s="479"/>
      <c r="AQ81" s="479"/>
      <c r="AR81" s="479"/>
      <c r="AS81" s="479"/>
      <c r="AT81" s="479"/>
      <c r="AU81" s="479"/>
      <c r="AV81" s="479"/>
      <c r="AW81" s="479"/>
      <c r="AX81" s="479"/>
      <c r="AY81" s="479"/>
      <c r="AZ81" s="479"/>
      <c r="BA81" s="479"/>
      <c r="BB81" s="479"/>
      <c r="BC81" s="479"/>
      <c r="BD81" s="479"/>
      <c r="BE81" s="479"/>
      <c r="BF81" s="479"/>
      <c r="BG81" s="479"/>
      <c r="BH81" s="479"/>
      <c r="BI81" s="479"/>
      <c r="BJ81" s="479"/>
      <c r="BK81" s="479"/>
      <c r="BL81" s="479"/>
      <c r="BM81" s="479"/>
      <c r="BN81" s="479"/>
      <c r="BO81" s="479"/>
      <c r="BP81" s="479"/>
      <c r="BQ81" s="479"/>
      <c r="BR81" s="479"/>
      <c r="BS81" s="479"/>
      <c r="BT81" s="479"/>
      <c r="BU81" s="479"/>
      <c r="BV81" s="479"/>
      <c r="BW81" s="479"/>
      <c r="BX81" s="479"/>
      <c r="BY81" s="479"/>
      <c r="BZ81" s="479"/>
      <c r="CA81" s="479"/>
      <c r="CB81" s="479"/>
      <c r="CC81" s="479"/>
      <c r="CD81" s="479"/>
      <c r="CE81" s="479"/>
      <c r="CF81" s="479"/>
      <c r="CG81" s="479"/>
      <c r="CH81" s="479"/>
      <c r="CI81" s="479"/>
      <c r="CJ81" s="479"/>
      <c r="CK81" s="479"/>
      <c r="CL81" s="479"/>
      <c r="CM81" s="479"/>
      <c r="CN81" s="479"/>
      <c r="CO81" s="479"/>
      <c r="CP81" s="479"/>
      <c r="CQ81" s="479"/>
      <c r="CR81" s="479"/>
      <c r="CS81" s="479"/>
      <c r="CT81" s="479"/>
      <c r="CU81" s="479"/>
      <c r="CV81" s="479"/>
      <c r="CW81" s="479"/>
      <c r="CX81" s="479"/>
      <c r="CY81" s="479"/>
      <c r="CZ81" s="479"/>
      <c r="DA81" s="479"/>
      <c r="DB81" s="479"/>
      <c r="DC81" s="479"/>
      <c r="DD81" s="479"/>
      <c r="DE81" s="479"/>
      <c r="DF81" s="479"/>
      <c r="DG81" s="479"/>
      <c r="DH81" s="479"/>
      <c r="DI81" s="479"/>
      <c r="DJ81" s="479"/>
      <c r="DK81" s="479"/>
      <c r="DL81" s="479"/>
      <c r="DM81" s="479"/>
      <c r="DN81" s="479"/>
      <c r="DO81" s="479"/>
      <c r="DP81" s="479"/>
      <c r="DQ81" s="479"/>
      <c r="DR81" s="479"/>
      <c r="DS81" s="479"/>
      <c r="DT81" s="479"/>
      <c r="DU81" s="479"/>
      <c r="DV81" s="479"/>
      <c r="DW81" s="479"/>
      <c r="DX81" s="479"/>
      <c r="DY81" s="120"/>
      <c r="DZ81" s="120"/>
      <c r="EA81" s="120"/>
      <c r="EB81" s="120"/>
      <c r="EC81" s="120"/>
      <c r="ED81" s="120"/>
      <c r="EE81" s="120"/>
      <c r="EF81" s="120"/>
      <c r="EG81" s="120"/>
      <c r="EH81" s="120"/>
      <c r="EI81" s="120"/>
      <c r="EJ81" s="120"/>
      <c r="EK81" s="120"/>
      <c r="EL81" s="120"/>
      <c r="EM81" s="120"/>
      <c r="EN81" s="120"/>
      <c r="EO81" s="120"/>
      <c r="EP81" s="120"/>
      <c r="EQ81" s="120"/>
      <c r="ER81" s="120"/>
      <c r="ES81" s="120"/>
      <c r="ET81" s="120"/>
    </row>
    <row r="82" spans="1:150" ht="20.100000000000001" customHeight="1" x14ac:dyDescent="0.2">
      <c r="A82" s="120"/>
      <c r="B82" s="463"/>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c r="AW82" s="464"/>
      <c r="AX82" s="464"/>
      <c r="AY82" s="464"/>
      <c r="AZ82" s="464"/>
      <c r="BA82" s="464"/>
      <c r="BB82" s="464"/>
      <c r="BC82" s="464"/>
      <c r="BD82" s="464"/>
      <c r="BE82" s="464"/>
      <c r="BF82" s="464"/>
      <c r="BG82" s="464"/>
      <c r="BH82" s="464"/>
      <c r="BI82" s="464"/>
      <c r="BJ82" s="464"/>
      <c r="BK82" s="464"/>
      <c r="BL82" s="464"/>
      <c r="BM82" s="464"/>
      <c r="BN82" s="464"/>
      <c r="BO82" s="464"/>
      <c r="BP82" s="464"/>
      <c r="BQ82" s="464"/>
      <c r="BR82" s="464"/>
      <c r="BS82" s="464"/>
      <c r="BT82" s="464"/>
      <c r="BU82" s="464"/>
      <c r="BV82" s="464"/>
      <c r="BW82" s="464"/>
      <c r="BX82" s="464"/>
      <c r="BY82" s="464"/>
      <c r="BZ82" s="464"/>
      <c r="CA82" s="464"/>
      <c r="CB82" s="464"/>
      <c r="CC82" s="464"/>
      <c r="CD82" s="464"/>
      <c r="CE82" s="464"/>
      <c r="CF82" s="464"/>
      <c r="CG82" s="464"/>
      <c r="CH82" s="464"/>
      <c r="CI82" s="464"/>
      <c r="CJ82" s="464"/>
      <c r="CK82" s="464"/>
      <c r="CL82" s="464"/>
      <c r="CM82" s="464"/>
      <c r="CN82" s="464"/>
      <c r="CO82" s="464"/>
      <c r="CP82" s="464"/>
      <c r="CQ82" s="464"/>
      <c r="CR82" s="464"/>
      <c r="CS82" s="464"/>
      <c r="CT82" s="464"/>
      <c r="CU82" s="464"/>
      <c r="CV82" s="464"/>
      <c r="CW82" s="464"/>
      <c r="CX82" s="464"/>
      <c r="CY82" s="464"/>
      <c r="CZ82" s="464"/>
      <c r="DA82" s="464"/>
      <c r="DB82" s="464"/>
      <c r="DC82" s="464"/>
      <c r="DD82" s="464"/>
      <c r="DE82" s="464"/>
      <c r="DF82" s="464"/>
      <c r="DG82" s="464"/>
      <c r="DH82" s="464"/>
      <c r="DI82" s="464"/>
      <c r="DJ82" s="464"/>
      <c r="DK82" s="464"/>
      <c r="DL82" s="464"/>
      <c r="DM82" s="464"/>
      <c r="DN82" s="464"/>
      <c r="DO82" s="464"/>
      <c r="DP82" s="464"/>
      <c r="DQ82" s="464"/>
      <c r="DR82" s="464"/>
      <c r="DS82" s="464"/>
      <c r="DT82" s="464"/>
      <c r="DU82" s="464"/>
      <c r="DV82" s="464"/>
      <c r="DW82" s="464"/>
      <c r="DX82" s="464"/>
      <c r="DY82" s="464"/>
      <c r="DZ82" s="464"/>
      <c r="EA82" s="464"/>
      <c r="EB82" s="464"/>
      <c r="EC82" s="464"/>
      <c r="ED82" s="464"/>
      <c r="EE82" s="464"/>
      <c r="EF82" s="464"/>
      <c r="EG82" s="464"/>
      <c r="EH82" s="464"/>
      <c r="EI82" s="464"/>
      <c r="EJ82" s="464"/>
      <c r="EK82" s="464"/>
      <c r="EL82" s="464"/>
      <c r="EM82" s="464"/>
      <c r="EN82" s="464"/>
      <c r="EO82" s="464"/>
      <c r="EP82" s="464"/>
      <c r="EQ82" s="464"/>
      <c r="ER82" s="464"/>
      <c r="ES82" s="465"/>
      <c r="ET82" s="120"/>
    </row>
    <row r="83" spans="1:150" ht="20.100000000000001" customHeight="1" x14ac:dyDescent="0.2">
      <c r="A83" s="120"/>
      <c r="B83" s="466"/>
      <c r="C83" s="467"/>
      <c r="D83" s="467"/>
      <c r="E83" s="467"/>
      <c r="F83" s="467"/>
      <c r="G83" s="467"/>
      <c r="H83" s="467"/>
      <c r="I83" s="467"/>
      <c r="J83" s="467"/>
      <c r="K83" s="467"/>
      <c r="L83" s="467"/>
      <c r="M83" s="467"/>
      <c r="N83" s="467"/>
      <c r="O83" s="467"/>
      <c r="P83" s="467"/>
      <c r="Q83" s="467"/>
      <c r="R83" s="467"/>
      <c r="S83" s="467"/>
      <c r="T83" s="467"/>
      <c r="U83" s="467"/>
      <c r="V83" s="467"/>
      <c r="W83" s="467"/>
      <c r="X83" s="467"/>
      <c r="Y83" s="467"/>
      <c r="Z83" s="467"/>
      <c r="AA83" s="467"/>
      <c r="AB83" s="467"/>
      <c r="AC83" s="467"/>
      <c r="AD83" s="467"/>
      <c r="AE83" s="467"/>
      <c r="AF83" s="467"/>
      <c r="AG83" s="467"/>
      <c r="AH83" s="467"/>
      <c r="AI83" s="467"/>
      <c r="AJ83" s="467"/>
      <c r="AK83" s="467"/>
      <c r="AL83" s="467"/>
      <c r="AM83" s="467"/>
      <c r="AN83" s="467"/>
      <c r="AO83" s="467"/>
      <c r="AP83" s="467"/>
      <c r="AQ83" s="467"/>
      <c r="AR83" s="467"/>
      <c r="AS83" s="467"/>
      <c r="AT83" s="467"/>
      <c r="AU83" s="467"/>
      <c r="AV83" s="467"/>
      <c r="AW83" s="467"/>
      <c r="AX83" s="467"/>
      <c r="AY83" s="467"/>
      <c r="AZ83" s="467"/>
      <c r="BA83" s="467"/>
      <c r="BB83" s="467"/>
      <c r="BC83" s="467"/>
      <c r="BD83" s="467"/>
      <c r="BE83" s="467"/>
      <c r="BF83" s="467"/>
      <c r="BG83" s="467"/>
      <c r="BH83" s="467"/>
      <c r="BI83" s="467"/>
      <c r="BJ83" s="467"/>
      <c r="BK83" s="467"/>
      <c r="BL83" s="467"/>
      <c r="BM83" s="467"/>
      <c r="BN83" s="467"/>
      <c r="BO83" s="467"/>
      <c r="BP83" s="467"/>
      <c r="BQ83" s="467"/>
      <c r="BR83" s="467"/>
      <c r="BS83" s="467"/>
      <c r="BT83" s="467"/>
      <c r="BU83" s="467"/>
      <c r="BV83" s="467"/>
      <c r="BW83" s="467"/>
      <c r="BX83" s="467"/>
      <c r="BY83" s="467"/>
      <c r="BZ83" s="467"/>
      <c r="CA83" s="467"/>
      <c r="CB83" s="467"/>
      <c r="CC83" s="467"/>
      <c r="CD83" s="467"/>
      <c r="CE83" s="467"/>
      <c r="CF83" s="467"/>
      <c r="CG83" s="467"/>
      <c r="CH83" s="467"/>
      <c r="CI83" s="467"/>
      <c r="CJ83" s="467"/>
      <c r="CK83" s="467"/>
      <c r="CL83" s="467"/>
      <c r="CM83" s="467"/>
      <c r="CN83" s="467"/>
      <c r="CO83" s="467"/>
      <c r="CP83" s="467"/>
      <c r="CQ83" s="467"/>
      <c r="CR83" s="467"/>
      <c r="CS83" s="467"/>
      <c r="CT83" s="467"/>
      <c r="CU83" s="467"/>
      <c r="CV83" s="467"/>
      <c r="CW83" s="467"/>
      <c r="CX83" s="467"/>
      <c r="CY83" s="467"/>
      <c r="CZ83" s="467"/>
      <c r="DA83" s="467"/>
      <c r="DB83" s="467"/>
      <c r="DC83" s="467"/>
      <c r="DD83" s="467"/>
      <c r="DE83" s="467"/>
      <c r="DF83" s="467"/>
      <c r="DG83" s="467"/>
      <c r="DH83" s="467"/>
      <c r="DI83" s="467"/>
      <c r="DJ83" s="467"/>
      <c r="DK83" s="467"/>
      <c r="DL83" s="467"/>
      <c r="DM83" s="467"/>
      <c r="DN83" s="467"/>
      <c r="DO83" s="467"/>
      <c r="DP83" s="467"/>
      <c r="DQ83" s="467"/>
      <c r="DR83" s="467"/>
      <c r="DS83" s="467"/>
      <c r="DT83" s="467"/>
      <c r="DU83" s="467"/>
      <c r="DV83" s="467"/>
      <c r="DW83" s="467"/>
      <c r="DX83" s="467"/>
      <c r="DY83" s="467"/>
      <c r="DZ83" s="467"/>
      <c r="EA83" s="467"/>
      <c r="EB83" s="467"/>
      <c r="EC83" s="467"/>
      <c r="ED83" s="467"/>
      <c r="EE83" s="467"/>
      <c r="EF83" s="467"/>
      <c r="EG83" s="467"/>
      <c r="EH83" s="467"/>
      <c r="EI83" s="467"/>
      <c r="EJ83" s="467"/>
      <c r="EK83" s="467"/>
      <c r="EL83" s="467"/>
      <c r="EM83" s="467"/>
      <c r="EN83" s="467"/>
      <c r="EO83" s="467"/>
      <c r="EP83" s="467"/>
      <c r="EQ83" s="467"/>
      <c r="ER83" s="467"/>
      <c r="ES83" s="468"/>
      <c r="ET83" s="120"/>
    </row>
    <row r="84" spans="1:150" ht="20.100000000000001" customHeight="1" x14ac:dyDescent="0.2">
      <c r="A84" s="120"/>
      <c r="B84" s="466"/>
      <c r="C84" s="467"/>
      <c r="D84" s="467"/>
      <c r="E84" s="467"/>
      <c r="F84" s="467"/>
      <c r="G84" s="467"/>
      <c r="H84" s="467"/>
      <c r="I84" s="467"/>
      <c r="J84" s="467"/>
      <c r="K84" s="467"/>
      <c r="L84" s="467"/>
      <c r="M84" s="467"/>
      <c r="N84" s="467"/>
      <c r="O84" s="467"/>
      <c r="P84" s="467"/>
      <c r="Q84" s="467"/>
      <c r="R84" s="467"/>
      <c r="S84" s="467"/>
      <c r="T84" s="467"/>
      <c r="U84" s="467"/>
      <c r="V84" s="467"/>
      <c r="W84" s="467"/>
      <c r="X84" s="467"/>
      <c r="Y84" s="467"/>
      <c r="Z84" s="467"/>
      <c r="AA84" s="467"/>
      <c r="AB84" s="467"/>
      <c r="AC84" s="467"/>
      <c r="AD84" s="467"/>
      <c r="AE84" s="467"/>
      <c r="AF84" s="467"/>
      <c r="AG84" s="467"/>
      <c r="AH84" s="467"/>
      <c r="AI84" s="467"/>
      <c r="AJ84" s="467"/>
      <c r="AK84" s="467"/>
      <c r="AL84" s="467"/>
      <c r="AM84" s="467"/>
      <c r="AN84" s="467"/>
      <c r="AO84" s="467"/>
      <c r="AP84" s="467"/>
      <c r="AQ84" s="467"/>
      <c r="AR84" s="467"/>
      <c r="AS84" s="467"/>
      <c r="AT84" s="467"/>
      <c r="AU84" s="467"/>
      <c r="AV84" s="467"/>
      <c r="AW84" s="467"/>
      <c r="AX84" s="467"/>
      <c r="AY84" s="467"/>
      <c r="AZ84" s="467"/>
      <c r="BA84" s="467"/>
      <c r="BB84" s="467"/>
      <c r="BC84" s="467"/>
      <c r="BD84" s="467"/>
      <c r="BE84" s="467"/>
      <c r="BF84" s="467"/>
      <c r="BG84" s="467"/>
      <c r="BH84" s="467"/>
      <c r="BI84" s="467"/>
      <c r="BJ84" s="467"/>
      <c r="BK84" s="467"/>
      <c r="BL84" s="467"/>
      <c r="BM84" s="467"/>
      <c r="BN84" s="467"/>
      <c r="BO84" s="467"/>
      <c r="BP84" s="467"/>
      <c r="BQ84" s="467"/>
      <c r="BR84" s="467"/>
      <c r="BS84" s="467"/>
      <c r="BT84" s="467"/>
      <c r="BU84" s="467"/>
      <c r="BV84" s="467"/>
      <c r="BW84" s="467"/>
      <c r="BX84" s="467"/>
      <c r="BY84" s="467"/>
      <c r="BZ84" s="467"/>
      <c r="CA84" s="467"/>
      <c r="CB84" s="467"/>
      <c r="CC84" s="467"/>
      <c r="CD84" s="467"/>
      <c r="CE84" s="467"/>
      <c r="CF84" s="467"/>
      <c r="CG84" s="467"/>
      <c r="CH84" s="467"/>
      <c r="CI84" s="467"/>
      <c r="CJ84" s="467"/>
      <c r="CK84" s="467"/>
      <c r="CL84" s="467"/>
      <c r="CM84" s="467"/>
      <c r="CN84" s="467"/>
      <c r="CO84" s="467"/>
      <c r="CP84" s="467"/>
      <c r="CQ84" s="467"/>
      <c r="CR84" s="467"/>
      <c r="CS84" s="467"/>
      <c r="CT84" s="467"/>
      <c r="CU84" s="467"/>
      <c r="CV84" s="467"/>
      <c r="CW84" s="467"/>
      <c r="CX84" s="467"/>
      <c r="CY84" s="467"/>
      <c r="CZ84" s="467"/>
      <c r="DA84" s="467"/>
      <c r="DB84" s="467"/>
      <c r="DC84" s="467"/>
      <c r="DD84" s="467"/>
      <c r="DE84" s="467"/>
      <c r="DF84" s="467"/>
      <c r="DG84" s="467"/>
      <c r="DH84" s="467"/>
      <c r="DI84" s="467"/>
      <c r="DJ84" s="467"/>
      <c r="DK84" s="467"/>
      <c r="DL84" s="467"/>
      <c r="DM84" s="467"/>
      <c r="DN84" s="467"/>
      <c r="DO84" s="467"/>
      <c r="DP84" s="467"/>
      <c r="DQ84" s="467"/>
      <c r="DR84" s="467"/>
      <c r="DS84" s="467"/>
      <c r="DT84" s="467"/>
      <c r="DU84" s="467"/>
      <c r="DV84" s="467"/>
      <c r="DW84" s="467"/>
      <c r="DX84" s="467"/>
      <c r="DY84" s="467"/>
      <c r="DZ84" s="467"/>
      <c r="EA84" s="467"/>
      <c r="EB84" s="467"/>
      <c r="EC84" s="467"/>
      <c r="ED84" s="467"/>
      <c r="EE84" s="467"/>
      <c r="EF84" s="467"/>
      <c r="EG84" s="467"/>
      <c r="EH84" s="467"/>
      <c r="EI84" s="467"/>
      <c r="EJ84" s="467"/>
      <c r="EK84" s="467"/>
      <c r="EL84" s="467"/>
      <c r="EM84" s="467"/>
      <c r="EN84" s="467"/>
      <c r="EO84" s="467"/>
      <c r="EP84" s="467"/>
      <c r="EQ84" s="467"/>
      <c r="ER84" s="467"/>
      <c r="ES84" s="468"/>
      <c r="ET84" s="120"/>
    </row>
    <row r="85" spans="1:150" ht="20.100000000000001" customHeight="1" x14ac:dyDescent="0.2">
      <c r="A85" s="120"/>
      <c r="B85" s="466"/>
      <c r="C85" s="467"/>
      <c r="D85" s="467"/>
      <c r="E85" s="467"/>
      <c r="F85" s="467"/>
      <c r="G85" s="467"/>
      <c r="H85" s="467"/>
      <c r="I85" s="467"/>
      <c r="J85" s="467"/>
      <c r="K85" s="467"/>
      <c r="L85" s="467"/>
      <c r="M85" s="467"/>
      <c r="N85" s="467"/>
      <c r="O85" s="467"/>
      <c r="P85" s="467"/>
      <c r="Q85" s="467"/>
      <c r="R85" s="467"/>
      <c r="S85" s="467"/>
      <c r="T85" s="467"/>
      <c r="U85" s="467"/>
      <c r="V85" s="467"/>
      <c r="W85" s="467"/>
      <c r="X85" s="467"/>
      <c r="Y85" s="467"/>
      <c r="Z85" s="467"/>
      <c r="AA85" s="467"/>
      <c r="AB85" s="467"/>
      <c r="AC85" s="467"/>
      <c r="AD85" s="467"/>
      <c r="AE85" s="467"/>
      <c r="AF85" s="467"/>
      <c r="AG85" s="467"/>
      <c r="AH85" s="467"/>
      <c r="AI85" s="467"/>
      <c r="AJ85" s="467"/>
      <c r="AK85" s="467"/>
      <c r="AL85" s="467"/>
      <c r="AM85" s="467"/>
      <c r="AN85" s="467"/>
      <c r="AO85" s="467"/>
      <c r="AP85" s="467"/>
      <c r="AQ85" s="467"/>
      <c r="AR85" s="467"/>
      <c r="AS85" s="467"/>
      <c r="AT85" s="467"/>
      <c r="AU85" s="467"/>
      <c r="AV85" s="467"/>
      <c r="AW85" s="467"/>
      <c r="AX85" s="467"/>
      <c r="AY85" s="467"/>
      <c r="AZ85" s="467"/>
      <c r="BA85" s="467"/>
      <c r="BB85" s="467"/>
      <c r="BC85" s="467"/>
      <c r="BD85" s="467"/>
      <c r="BE85" s="467"/>
      <c r="BF85" s="467"/>
      <c r="BG85" s="467"/>
      <c r="BH85" s="467"/>
      <c r="BI85" s="467"/>
      <c r="BJ85" s="467"/>
      <c r="BK85" s="467"/>
      <c r="BL85" s="467"/>
      <c r="BM85" s="467"/>
      <c r="BN85" s="467"/>
      <c r="BO85" s="467"/>
      <c r="BP85" s="467"/>
      <c r="BQ85" s="467"/>
      <c r="BR85" s="467"/>
      <c r="BS85" s="467"/>
      <c r="BT85" s="467"/>
      <c r="BU85" s="467"/>
      <c r="BV85" s="467"/>
      <c r="BW85" s="467"/>
      <c r="BX85" s="467"/>
      <c r="BY85" s="467"/>
      <c r="BZ85" s="467"/>
      <c r="CA85" s="467"/>
      <c r="CB85" s="467"/>
      <c r="CC85" s="467"/>
      <c r="CD85" s="467"/>
      <c r="CE85" s="467"/>
      <c r="CF85" s="467"/>
      <c r="CG85" s="467"/>
      <c r="CH85" s="467"/>
      <c r="CI85" s="467"/>
      <c r="CJ85" s="467"/>
      <c r="CK85" s="467"/>
      <c r="CL85" s="467"/>
      <c r="CM85" s="467"/>
      <c r="CN85" s="467"/>
      <c r="CO85" s="467"/>
      <c r="CP85" s="467"/>
      <c r="CQ85" s="467"/>
      <c r="CR85" s="467"/>
      <c r="CS85" s="467"/>
      <c r="CT85" s="467"/>
      <c r="CU85" s="467"/>
      <c r="CV85" s="467"/>
      <c r="CW85" s="467"/>
      <c r="CX85" s="467"/>
      <c r="CY85" s="467"/>
      <c r="CZ85" s="467"/>
      <c r="DA85" s="467"/>
      <c r="DB85" s="467"/>
      <c r="DC85" s="467"/>
      <c r="DD85" s="467"/>
      <c r="DE85" s="467"/>
      <c r="DF85" s="467"/>
      <c r="DG85" s="467"/>
      <c r="DH85" s="467"/>
      <c r="DI85" s="467"/>
      <c r="DJ85" s="467"/>
      <c r="DK85" s="467"/>
      <c r="DL85" s="467"/>
      <c r="DM85" s="467"/>
      <c r="DN85" s="467"/>
      <c r="DO85" s="467"/>
      <c r="DP85" s="467"/>
      <c r="DQ85" s="467"/>
      <c r="DR85" s="467"/>
      <c r="DS85" s="467"/>
      <c r="DT85" s="467"/>
      <c r="DU85" s="467"/>
      <c r="DV85" s="467"/>
      <c r="DW85" s="467"/>
      <c r="DX85" s="467"/>
      <c r="DY85" s="467"/>
      <c r="DZ85" s="467"/>
      <c r="EA85" s="467"/>
      <c r="EB85" s="467"/>
      <c r="EC85" s="467"/>
      <c r="ED85" s="467"/>
      <c r="EE85" s="467"/>
      <c r="EF85" s="467"/>
      <c r="EG85" s="467"/>
      <c r="EH85" s="467"/>
      <c r="EI85" s="467"/>
      <c r="EJ85" s="467"/>
      <c r="EK85" s="467"/>
      <c r="EL85" s="467"/>
      <c r="EM85" s="467"/>
      <c r="EN85" s="467"/>
      <c r="EO85" s="467"/>
      <c r="EP85" s="467"/>
      <c r="EQ85" s="467"/>
      <c r="ER85" s="467"/>
      <c r="ES85" s="468"/>
      <c r="ET85" s="120"/>
    </row>
    <row r="86" spans="1:150" ht="20.100000000000001" customHeight="1" x14ac:dyDescent="0.2">
      <c r="A86" s="120"/>
      <c r="B86" s="469"/>
      <c r="C86" s="470"/>
      <c r="D86" s="470"/>
      <c r="E86" s="470"/>
      <c r="F86" s="470"/>
      <c r="G86" s="470"/>
      <c r="H86" s="470"/>
      <c r="I86" s="470"/>
      <c r="J86" s="470"/>
      <c r="K86" s="470"/>
      <c r="L86" s="470"/>
      <c r="M86" s="470"/>
      <c r="N86" s="470"/>
      <c r="O86" s="470"/>
      <c r="P86" s="470"/>
      <c r="Q86" s="470"/>
      <c r="R86" s="470"/>
      <c r="S86" s="470"/>
      <c r="T86" s="470"/>
      <c r="U86" s="470"/>
      <c r="V86" s="470"/>
      <c r="W86" s="470"/>
      <c r="X86" s="470"/>
      <c r="Y86" s="470"/>
      <c r="Z86" s="470"/>
      <c r="AA86" s="470"/>
      <c r="AB86" s="470"/>
      <c r="AC86" s="470"/>
      <c r="AD86" s="470"/>
      <c r="AE86" s="470"/>
      <c r="AF86" s="470"/>
      <c r="AG86" s="470"/>
      <c r="AH86" s="470"/>
      <c r="AI86" s="470"/>
      <c r="AJ86" s="470"/>
      <c r="AK86" s="470"/>
      <c r="AL86" s="470"/>
      <c r="AM86" s="470"/>
      <c r="AN86" s="470"/>
      <c r="AO86" s="470"/>
      <c r="AP86" s="470"/>
      <c r="AQ86" s="470"/>
      <c r="AR86" s="470"/>
      <c r="AS86" s="470"/>
      <c r="AT86" s="470"/>
      <c r="AU86" s="470"/>
      <c r="AV86" s="470"/>
      <c r="AW86" s="470"/>
      <c r="AX86" s="470"/>
      <c r="AY86" s="470"/>
      <c r="AZ86" s="470"/>
      <c r="BA86" s="470"/>
      <c r="BB86" s="470"/>
      <c r="BC86" s="470"/>
      <c r="BD86" s="470"/>
      <c r="BE86" s="470"/>
      <c r="BF86" s="470"/>
      <c r="BG86" s="470"/>
      <c r="BH86" s="470"/>
      <c r="BI86" s="470"/>
      <c r="BJ86" s="470"/>
      <c r="BK86" s="470"/>
      <c r="BL86" s="470"/>
      <c r="BM86" s="470"/>
      <c r="BN86" s="470"/>
      <c r="BO86" s="470"/>
      <c r="BP86" s="470"/>
      <c r="BQ86" s="470"/>
      <c r="BR86" s="470"/>
      <c r="BS86" s="470"/>
      <c r="BT86" s="470"/>
      <c r="BU86" s="470"/>
      <c r="BV86" s="470"/>
      <c r="BW86" s="470"/>
      <c r="BX86" s="470"/>
      <c r="BY86" s="470"/>
      <c r="BZ86" s="470"/>
      <c r="CA86" s="470"/>
      <c r="CB86" s="470"/>
      <c r="CC86" s="470"/>
      <c r="CD86" s="470"/>
      <c r="CE86" s="470"/>
      <c r="CF86" s="470"/>
      <c r="CG86" s="470"/>
      <c r="CH86" s="470"/>
      <c r="CI86" s="470"/>
      <c r="CJ86" s="470"/>
      <c r="CK86" s="470"/>
      <c r="CL86" s="470"/>
      <c r="CM86" s="470"/>
      <c r="CN86" s="470"/>
      <c r="CO86" s="470"/>
      <c r="CP86" s="470"/>
      <c r="CQ86" s="470"/>
      <c r="CR86" s="470"/>
      <c r="CS86" s="470"/>
      <c r="CT86" s="470"/>
      <c r="CU86" s="470"/>
      <c r="CV86" s="470"/>
      <c r="CW86" s="470"/>
      <c r="CX86" s="470"/>
      <c r="CY86" s="470"/>
      <c r="CZ86" s="470"/>
      <c r="DA86" s="470"/>
      <c r="DB86" s="470"/>
      <c r="DC86" s="470"/>
      <c r="DD86" s="470"/>
      <c r="DE86" s="470"/>
      <c r="DF86" s="470"/>
      <c r="DG86" s="470"/>
      <c r="DH86" s="470"/>
      <c r="DI86" s="470"/>
      <c r="DJ86" s="470"/>
      <c r="DK86" s="470"/>
      <c r="DL86" s="470"/>
      <c r="DM86" s="470"/>
      <c r="DN86" s="470"/>
      <c r="DO86" s="470"/>
      <c r="DP86" s="470"/>
      <c r="DQ86" s="470"/>
      <c r="DR86" s="470"/>
      <c r="DS86" s="470"/>
      <c r="DT86" s="470"/>
      <c r="DU86" s="470"/>
      <c r="DV86" s="470"/>
      <c r="DW86" s="470"/>
      <c r="DX86" s="470"/>
      <c r="DY86" s="470"/>
      <c r="DZ86" s="470"/>
      <c r="EA86" s="470"/>
      <c r="EB86" s="470"/>
      <c r="EC86" s="470"/>
      <c r="ED86" s="470"/>
      <c r="EE86" s="470"/>
      <c r="EF86" s="470"/>
      <c r="EG86" s="470"/>
      <c r="EH86" s="470"/>
      <c r="EI86" s="470"/>
      <c r="EJ86" s="470"/>
      <c r="EK86" s="470"/>
      <c r="EL86" s="470"/>
      <c r="EM86" s="470"/>
      <c r="EN86" s="470"/>
      <c r="EO86" s="470"/>
      <c r="EP86" s="470"/>
      <c r="EQ86" s="470"/>
      <c r="ER86" s="470"/>
      <c r="ES86" s="471"/>
      <c r="ET86" s="120"/>
    </row>
    <row r="87" spans="1:150" ht="5.0999999999999996" customHeight="1" x14ac:dyDescent="0.2">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c r="CW87" s="120"/>
      <c r="CX87" s="120"/>
      <c r="CY87" s="120"/>
      <c r="CZ87" s="120"/>
      <c r="DA87" s="120"/>
      <c r="DB87" s="120"/>
      <c r="DC87" s="120"/>
      <c r="DD87" s="120"/>
      <c r="DE87" s="120"/>
      <c r="DF87" s="120"/>
      <c r="DG87" s="120"/>
      <c r="DH87" s="120"/>
      <c r="DI87" s="120"/>
      <c r="DJ87" s="120"/>
      <c r="DK87" s="120"/>
      <c r="DL87" s="120"/>
      <c r="DM87" s="472"/>
      <c r="DN87" s="472"/>
      <c r="DO87" s="472"/>
      <c r="DP87" s="472"/>
      <c r="DQ87" s="472"/>
      <c r="DR87" s="472"/>
      <c r="DS87" s="472"/>
      <c r="DT87" s="473" t="s">
        <v>736</v>
      </c>
      <c r="DU87" s="473"/>
      <c r="DV87" s="473"/>
      <c r="DW87" s="473"/>
      <c r="DX87" s="473"/>
      <c r="DY87" s="473"/>
      <c r="DZ87" s="473"/>
      <c r="EA87" s="473"/>
      <c r="EB87" s="473"/>
      <c r="EC87" s="473"/>
      <c r="ED87" s="473"/>
      <c r="EE87" s="473"/>
      <c r="EF87" s="473"/>
      <c r="EG87" s="473"/>
      <c r="EH87" s="475">
        <v>42856</v>
      </c>
      <c r="EI87" s="475"/>
      <c r="EJ87" s="475"/>
      <c r="EK87" s="475"/>
      <c r="EL87" s="475"/>
      <c r="EM87" s="475"/>
      <c r="EN87" s="475"/>
      <c r="EO87" s="475"/>
      <c r="EP87" s="475"/>
      <c r="EQ87" s="475"/>
      <c r="ER87" s="475"/>
      <c r="ES87" s="475"/>
      <c r="ET87" s="120"/>
    </row>
    <row r="88" spans="1:150" ht="5.0999999999999996" customHeight="1" x14ac:dyDescent="0.2">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c r="CW88" s="120"/>
      <c r="CX88" s="120"/>
      <c r="CY88" s="120"/>
      <c r="CZ88" s="120"/>
      <c r="DA88" s="120"/>
      <c r="DB88" s="120"/>
      <c r="DC88" s="120"/>
      <c r="DD88" s="120"/>
      <c r="DE88" s="120"/>
      <c r="DF88" s="120"/>
      <c r="DG88" s="120"/>
      <c r="DH88" s="120"/>
      <c r="DI88" s="120"/>
      <c r="DJ88" s="120"/>
      <c r="DK88" s="120"/>
      <c r="DL88" s="120"/>
      <c r="DM88" s="472"/>
      <c r="DN88" s="472"/>
      <c r="DO88" s="472"/>
      <c r="DP88" s="472"/>
      <c r="DQ88" s="472"/>
      <c r="DR88" s="472"/>
      <c r="DS88" s="472"/>
      <c r="DT88" s="474"/>
      <c r="DU88" s="474"/>
      <c r="DV88" s="474"/>
      <c r="DW88" s="474"/>
      <c r="DX88" s="474"/>
      <c r="DY88" s="474"/>
      <c r="DZ88" s="474"/>
      <c r="EA88" s="474"/>
      <c r="EB88" s="474"/>
      <c r="EC88" s="474"/>
      <c r="ED88" s="474"/>
      <c r="EE88" s="474"/>
      <c r="EF88" s="474"/>
      <c r="EG88" s="474"/>
      <c r="EH88" s="475"/>
      <c r="EI88" s="475"/>
      <c r="EJ88" s="475"/>
      <c r="EK88" s="475"/>
      <c r="EL88" s="475"/>
      <c r="EM88" s="475"/>
      <c r="EN88" s="475"/>
      <c r="EO88" s="475"/>
      <c r="EP88" s="475"/>
      <c r="EQ88" s="475"/>
      <c r="ER88" s="475"/>
      <c r="ES88" s="475"/>
      <c r="ET88" s="120"/>
    </row>
    <row r="89" spans="1:150" ht="5.0999999999999996" customHeight="1" x14ac:dyDescent="0.2">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c r="CW89" s="120"/>
      <c r="CX89" s="120"/>
      <c r="CY89" s="120"/>
      <c r="CZ89" s="120"/>
      <c r="DA89" s="120"/>
      <c r="DB89" s="120"/>
      <c r="DC89" s="120"/>
      <c r="DD89" s="120"/>
      <c r="DE89" s="120"/>
      <c r="DF89" s="120"/>
      <c r="DG89" s="120"/>
      <c r="DH89" s="120"/>
      <c r="DI89" s="120"/>
      <c r="DJ89" s="120"/>
      <c r="DK89" s="120"/>
      <c r="DL89" s="120"/>
      <c r="DM89" s="472"/>
      <c r="DN89" s="472"/>
      <c r="DO89" s="472"/>
      <c r="DP89" s="472"/>
      <c r="DQ89" s="472"/>
      <c r="DR89" s="472"/>
      <c r="DS89" s="472"/>
      <c r="DT89" s="474"/>
      <c r="DU89" s="474"/>
      <c r="DV89" s="474"/>
      <c r="DW89" s="474"/>
      <c r="DX89" s="474"/>
      <c r="DY89" s="474"/>
      <c r="DZ89" s="474"/>
      <c r="EA89" s="474"/>
      <c r="EB89" s="474"/>
      <c r="EC89" s="474"/>
      <c r="ED89" s="474"/>
      <c r="EE89" s="474"/>
      <c r="EF89" s="474"/>
      <c r="EG89" s="474"/>
      <c r="EH89" s="475"/>
      <c r="EI89" s="475"/>
      <c r="EJ89" s="475"/>
      <c r="EK89" s="475"/>
      <c r="EL89" s="475"/>
      <c r="EM89" s="475"/>
      <c r="EN89" s="475"/>
      <c r="EO89" s="475"/>
      <c r="EP89" s="475"/>
      <c r="EQ89" s="475"/>
      <c r="ER89" s="475"/>
      <c r="ES89" s="475"/>
      <c r="ET89" s="120"/>
    </row>
    <row r="90" spans="1:150" ht="5.0999999999999996" customHeight="1" x14ac:dyDescent="0.2">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c r="CS90" s="120"/>
      <c r="CT90" s="120"/>
      <c r="CU90" s="120"/>
      <c r="CV90" s="120"/>
      <c r="CW90" s="120"/>
      <c r="CX90" s="120"/>
      <c r="CY90" s="120"/>
      <c r="CZ90" s="120"/>
      <c r="DA90" s="120"/>
      <c r="DB90" s="120"/>
      <c r="DC90" s="120"/>
      <c r="DD90" s="120"/>
      <c r="DE90" s="120"/>
      <c r="DF90" s="120"/>
      <c r="DG90" s="120"/>
      <c r="DH90" s="120"/>
      <c r="DI90" s="120"/>
      <c r="DJ90" s="120"/>
      <c r="DK90" s="120"/>
      <c r="DL90" s="120"/>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row>
    <row r="91" spans="1:150" ht="12.75" hidden="1" customHeight="1" x14ac:dyDescent="0.2"/>
    <row r="92" spans="1:150" ht="12.75" hidden="1" customHeight="1" x14ac:dyDescent="0.2"/>
    <row r="93" spans="1:150" ht="12.75" hidden="1" customHeight="1" x14ac:dyDescent="0.2"/>
    <row r="94" spans="1:150" ht="12.75" hidden="1" customHeight="1" x14ac:dyDescent="0.2"/>
    <row r="95" spans="1:150" hidden="1" x14ac:dyDescent="0.2"/>
    <row r="96" spans="1:150"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spans="6:45" hidden="1" x14ac:dyDescent="0.2"/>
    <row r="370" spans="6:45" hidden="1" x14ac:dyDescent="0.2"/>
    <row r="371" spans="6:45" hidden="1" x14ac:dyDescent="0.2">
      <c r="F371" s="1" t="e">
        <f>'Expense Claim'!#REF!</f>
        <v>#REF!</v>
      </c>
      <c r="AS371" s="1" t="e">
        <f>'Expense Claim'!#REF!</f>
        <v>#REF!</v>
      </c>
    </row>
    <row r="372" spans="6:45" hidden="1" x14ac:dyDescent="0.2">
      <c r="F372" s="1" t="e">
        <f>'Expense Claim'!#REF!</f>
        <v>#REF!</v>
      </c>
      <c r="AS372" s="1" t="e">
        <f>'Expense Claim'!#REF!</f>
        <v>#REF!</v>
      </c>
    </row>
    <row r="373" spans="6:45" hidden="1" x14ac:dyDescent="0.2">
      <c r="F373" s="1" t="e">
        <f>'Expense Claim'!#REF!</f>
        <v>#REF!</v>
      </c>
      <c r="AS373" s="1" t="e">
        <f>'Expense Claim'!#REF!</f>
        <v>#REF!</v>
      </c>
    </row>
    <row r="374" spans="6:45" hidden="1" x14ac:dyDescent="0.2">
      <c r="F374" s="1" t="e">
        <f>'Expense Claim'!#REF!</f>
        <v>#REF!</v>
      </c>
      <c r="AS374" s="1" t="e">
        <f>'Expense Claim'!#REF!</f>
        <v>#REF!</v>
      </c>
    </row>
    <row r="375" spans="6:45" hidden="1" x14ac:dyDescent="0.2">
      <c r="F375" s="1" t="e">
        <f>'Expense Claim'!#REF!</f>
        <v>#REF!</v>
      </c>
      <c r="AS375" s="1" t="e">
        <f>'Expense Claim'!#REF!</f>
        <v>#REF!</v>
      </c>
    </row>
    <row r="376" spans="6:45" hidden="1" x14ac:dyDescent="0.2">
      <c r="F376" s="1" t="e">
        <f>'Expense Claim'!#REF!</f>
        <v>#REF!</v>
      </c>
      <c r="AS376" s="1" t="e">
        <f>'Expense Claim'!#REF!</f>
        <v>#REF!</v>
      </c>
    </row>
    <row r="377" spans="6:45" hidden="1" x14ac:dyDescent="0.2">
      <c r="F377" s="1" t="e">
        <f>'Expense Claim'!#REF!</f>
        <v>#REF!</v>
      </c>
      <c r="AS377" s="1" t="e">
        <f>'Expense Claim'!#REF!</f>
        <v>#REF!</v>
      </c>
    </row>
    <row r="378" spans="6:45" hidden="1" x14ac:dyDescent="0.2">
      <c r="F378" s="1" t="e">
        <f>'Expense Claim'!#REF!</f>
        <v>#REF!</v>
      </c>
      <c r="AS378" s="1" t="e">
        <f>'Expense Claim'!#REF!</f>
        <v>#REF!</v>
      </c>
    </row>
    <row r="379" spans="6:45" hidden="1" x14ac:dyDescent="0.2">
      <c r="F379" s="1" t="e">
        <f>'Expense Claim'!#REF!</f>
        <v>#REF!</v>
      </c>
      <c r="AS379" s="1" t="e">
        <f>'Expense Claim'!#REF!</f>
        <v>#REF!</v>
      </c>
    </row>
    <row r="380" spans="6:45" hidden="1" x14ac:dyDescent="0.2">
      <c r="F380" s="1" t="e">
        <f>'Expense Claim'!#REF!</f>
        <v>#REF!</v>
      </c>
      <c r="AS380" s="1" t="e">
        <f>'Expense Claim'!#REF!</f>
        <v>#REF!</v>
      </c>
    </row>
    <row r="381" spans="6:45" hidden="1" x14ac:dyDescent="0.2">
      <c r="F381" s="1" t="e">
        <f>'Expense Claim'!#REF!</f>
        <v>#REF!</v>
      </c>
      <c r="AS381" s="1" t="e">
        <f>'Expense Claim'!#REF!</f>
        <v>#REF!</v>
      </c>
    </row>
    <row r="382" spans="6:45" hidden="1" x14ac:dyDescent="0.2">
      <c r="F382" s="1" t="e">
        <f>'Expense Claim'!#REF!</f>
        <v>#REF!</v>
      </c>
      <c r="AS382" s="1" t="e">
        <f>'Expense Claim'!#REF!</f>
        <v>#REF!</v>
      </c>
    </row>
    <row r="383" spans="6:45" hidden="1" x14ac:dyDescent="0.2">
      <c r="F383" s="1" t="e">
        <f>'Expense Claim'!#REF!</f>
        <v>#REF!</v>
      </c>
      <c r="AS383" s="1" t="e">
        <f>'Expense Claim'!#REF!</f>
        <v>#REF!</v>
      </c>
    </row>
    <row r="384" spans="6:45" hidden="1" x14ac:dyDescent="0.2">
      <c r="F384" s="1" t="e">
        <f>'Expense Claim'!#REF!</f>
        <v>#REF!</v>
      </c>
      <c r="AS384" s="1" t="e">
        <f>'Expense Claim'!#REF!</f>
        <v>#REF!</v>
      </c>
    </row>
    <row r="385" spans="6:45" hidden="1" x14ac:dyDescent="0.2">
      <c r="F385" s="1" t="e">
        <f>'Expense Claim'!#REF!</f>
        <v>#REF!</v>
      </c>
      <c r="AS385" s="1" t="e">
        <f>'Expense Claim'!#REF!</f>
        <v>#REF!</v>
      </c>
    </row>
    <row r="386" spans="6:45" hidden="1" x14ac:dyDescent="0.2">
      <c r="F386" s="1" t="e">
        <f>'Expense Claim'!#REF!</f>
        <v>#REF!</v>
      </c>
      <c r="AS386" s="1" t="e">
        <f>'Expense Claim'!#REF!</f>
        <v>#REF!</v>
      </c>
    </row>
    <row r="387" spans="6:45" hidden="1" x14ac:dyDescent="0.2">
      <c r="F387" s="1" t="e">
        <f>'Expense Claim'!#REF!</f>
        <v>#REF!</v>
      </c>
      <c r="AS387" s="1" t="e">
        <f>'Expense Claim'!#REF!</f>
        <v>#REF!</v>
      </c>
    </row>
    <row r="388" spans="6:45" hidden="1" x14ac:dyDescent="0.2">
      <c r="F388" s="1" t="e">
        <f>'Expense Claim'!#REF!</f>
        <v>#REF!</v>
      </c>
      <c r="AS388" s="1" t="e">
        <f>'Expense Claim'!#REF!</f>
        <v>#REF!</v>
      </c>
    </row>
    <row r="389" spans="6:45" hidden="1" x14ac:dyDescent="0.2">
      <c r="F389" s="1" t="e">
        <f>'Expense Claim'!#REF!</f>
        <v>#REF!</v>
      </c>
      <c r="AS389" s="1" t="e">
        <f>'Expense Claim'!#REF!</f>
        <v>#REF!</v>
      </c>
    </row>
    <row r="390" spans="6:45" hidden="1" x14ac:dyDescent="0.2">
      <c r="F390" s="1" t="e">
        <f>'Expense Claim'!#REF!</f>
        <v>#REF!</v>
      </c>
      <c r="AS390" s="1" t="e">
        <f>'Expense Claim'!#REF!</f>
        <v>#REF!</v>
      </c>
    </row>
    <row r="391" spans="6:45" hidden="1" x14ac:dyDescent="0.2">
      <c r="F391" s="1" t="e">
        <f>'Expense Claim'!#REF!</f>
        <v>#REF!</v>
      </c>
      <c r="AS391" s="1" t="e">
        <f>'Expense Claim'!#REF!</f>
        <v>#REF!</v>
      </c>
    </row>
    <row r="392" spans="6:45" hidden="1" x14ac:dyDescent="0.2">
      <c r="AS392" s="1" t="e">
        <f>'Expense Claim'!#REF!</f>
        <v>#REF!</v>
      </c>
    </row>
    <row r="393" spans="6:45" hidden="1" x14ac:dyDescent="0.2">
      <c r="AS393" s="1" t="e">
        <f>'Expense Claim'!#REF!</f>
        <v>#REF!</v>
      </c>
    </row>
    <row r="394" spans="6:45" hidden="1" x14ac:dyDescent="0.2">
      <c r="AS394" s="1" t="e">
        <f>'Expense Claim'!#REF!</f>
        <v>#REF!</v>
      </c>
    </row>
    <row r="395" spans="6:45" hidden="1" x14ac:dyDescent="0.2">
      <c r="AS395" s="1" t="e">
        <f>'Expense Claim'!#REF!</f>
        <v>#REF!</v>
      </c>
    </row>
    <row r="396" spans="6:45" hidden="1" x14ac:dyDescent="0.2">
      <c r="AS396" s="1" t="e">
        <f>'Expense Claim'!#REF!</f>
        <v>#REF!</v>
      </c>
    </row>
    <row r="397" spans="6:45" hidden="1" x14ac:dyDescent="0.2">
      <c r="AS397" s="1" t="e">
        <f>'Expense Claim'!#REF!</f>
        <v>#REF!</v>
      </c>
    </row>
    <row r="398" spans="6:45" hidden="1" x14ac:dyDescent="0.2">
      <c r="AS398" s="1" t="e">
        <f>'Expense Claim'!#REF!</f>
        <v>#REF!</v>
      </c>
    </row>
    <row r="399" spans="6:45" hidden="1" x14ac:dyDescent="0.2">
      <c r="AS399" s="1" t="e">
        <f>'Expense Claim'!#REF!</f>
        <v>#REF!</v>
      </c>
    </row>
    <row r="400" spans="6:45" hidden="1" x14ac:dyDescent="0.2">
      <c r="AS400" s="1" t="e">
        <f>'Expense Claim'!#REF!</f>
        <v>#REF!</v>
      </c>
    </row>
    <row r="401" spans="45:45" hidden="1" x14ac:dyDescent="0.2">
      <c r="AS401" s="1" t="e">
        <f>'Expense Claim'!#REF!</f>
        <v>#REF!</v>
      </c>
    </row>
    <row r="402" spans="45:45" hidden="1" x14ac:dyDescent="0.2">
      <c r="AS402" s="1" t="e">
        <f>'Expense Claim'!#REF!</f>
        <v>#REF!</v>
      </c>
    </row>
    <row r="403" spans="45:45" hidden="1" x14ac:dyDescent="0.2">
      <c r="AS403" s="1" t="e">
        <f>'Expense Claim'!#REF!</f>
        <v>#REF!</v>
      </c>
    </row>
    <row r="404" spans="45:45" hidden="1" x14ac:dyDescent="0.2">
      <c r="AS404" s="1" t="e">
        <f>'Expense Claim'!#REF!</f>
        <v>#REF!</v>
      </c>
    </row>
    <row r="405" spans="45:45" hidden="1" x14ac:dyDescent="0.2">
      <c r="AS405" s="1" t="e">
        <f>'Expense Claim'!#REF!</f>
        <v>#REF!</v>
      </c>
    </row>
    <row r="406" spans="45:45" hidden="1" x14ac:dyDescent="0.2">
      <c r="AS406" s="1" t="e">
        <f>'Expense Claim'!#REF!</f>
        <v>#REF!</v>
      </c>
    </row>
    <row r="407" spans="45:45" hidden="1" x14ac:dyDescent="0.2">
      <c r="AS407" s="1" t="e">
        <f>'Expense Claim'!#REF!</f>
        <v>#REF!</v>
      </c>
    </row>
    <row r="408" spans="45:45" hidden="1" x14ac:dyDescent="0.2">
      <c r="AS408" s="1" t="e">
        <f>'Expense Claim'!#REF!</f>
        <v>#REF!</v>
      </c>
    </row>
    <row r="409" spans="45:45" hidden="1" x14ac:dyDescent="0.2">
      <c r="AS409" s="1" t="e">
        <f>'Expense Claim'!#REF!</f>
        <v>#REF!</v>
      </c>
    </row>
    <row r="410" spans="45:45" hidden="1" x14ac:dyDescent="0.2">
      <c r="AS410" s="1" t="e">
        <f>'Expense Claim'!#REF!</f>
        <v>#REF!</v>
      </c>
    </row>
    <row r="411" spans="45:45" hidden="1" x14ac:dyDescent="0.2">
      <c r="AS411" s="1" t="e">
        <f>'Expense Claim'!#REF!</f>
        <v>#REF!</v>
      </c>
    </row>
    <row r="412" spans="45:45" hidden="1" x14ac:dyDescent="0.2">
      <c r="AS412" s="1" t="e">
        <f>'Expense Claim'!#REF!</f>
        <v>#REF!</v>
      </c>
    </row>
    <row r="413" spans="45:45" hidden="1" x14ac:dyDescent="0.2">
      <c r="AS413" s="1" t="e">
        <f>'Expense Claim'!#REF!</f>
        <v>#REF!</v>
      </c>
    </row>
    <row r="414" spans="45:45" hidden="1" x14ac:dyDescent="0.2">
      <c r="AS414" s="1" t="e">
        <f>'Expense Claim'!#REF!</f>
        <v>#REF!</v>
      </c>
    </row>
    <row r="415" spans="45:45" hidden="1" x14ac:dyDescent="0.2">
      <c r="AS415" s="1" t="e">
        <f>'Expense Claim'!#REF!</f>
        <v>#REF!</v>
      </c>
    </row>
    <row r="416" spans="45:45" hidden="1" x14ac:dyDescent="0.2">
      <c r="AS416" s="1" t="e">
        <f>'Expense Claim'!#REF!</f>
        <v>#REF!</v>
      </c>
    </row>
    <row r="417" spans="45:45" hidden="1" x14ac:dyDescent="0.2">
      <c r="AS417" s="1" t="e">
        <f>'Expense Claim'!#REF!</f>
        <v>#REF!</v>
      </c>
    </row>
    <row r="418" spans="45:45" hidden="1" x14ac:dyDescent="0.2">
      <c r="AS418" s="1" t="e">
        <f>'Expense Claim'!#REF!</f>
        <v>#REF!</v>
      </c>
    </row>
    <row r="419" spans="45:45" hidden="1" x14ac:dyDescent="0.2">
      <c r="AS419" s="1" t="e">
        <f>'Expense Claim'!#REF!</f>
        <v>#REF!</v>
      </c>
    </row>
    <row r="420" spans="45:45" hidden="1" x14ac:dyDescent="0.2">
      <c r="AS420" s="1" t="e">
        <f>'Expense Claim'!#REF!</f>
        <v>#REF!</v>
      </c>
    </row>
    <row r="421" spans="45:45" hidden="1" x14ac:dyDescent="0.2">
      <c r="AS421" s="1" t="e">
        <f>'Expense Claim'!#REF!</f>
        <v>#REF!</v>
      </c>
    </row>
    <row r="422" spans="45:45" hidden="1" x14ac:dyDescent="0.2">
      <c r="AS422" s="1" t="e">
        <f>'Expense Claim'!#REF!</f>
        <v>#REF!</v>
      </c>
    </row>
    <row r="423" spans="45:45" hidden="1" x14ac:dyDescent="0.2">
      <c r="AS423" s="1" t="e">
        <f>'Expense Claim'!#REF!</f>
        <v>#REF!</v>
      </c>
    </row>
    <row r="424" spans="45:45" hidden="1" x14ac:dyDescent="0.2">
      <c r="AS424" s="1" t="e">
        <f>'Expense Claim'!#REF!</f>
        <v>#REF!</v>
      </c>
    </row>
    <row r="425" spans="45:45" hidden="1" x14ac:dyDescent="0.2">
      <c r="AS425" s="1" t="e">
        <f>'Expense Claim'!#REF!</f>
        <v>#REF!</v>
      </c>
    </row>
    <row r="426" spans="45:45" hidden="1" x14ac:dyDescent="0.2">
      <c r="AS426" s="1" t="e">
        <f>'Expense Claim'!#REF!</f>
        <v>#REF!</v>
      </c>
    </row>
    <row r="427" spans="45:45" hidden="1" x14ac:dyDescent="0.2">
      <c r="AS427" s="1" t="e">
        <f>'Expense Claim'!#REF!</f>
        <v>#REF!</v>
      </c>
    </row>
    <row r="428" spans="45:45" hidden="1" x14ac:dyDescent="0.2">
      <c r="AS428" s="1" t="e">
        <f>'Expense Claim'!#REF!</f>
        <v>#REF!</v>
      </c>
    </row>
    <row r="429" spans="45:45" hidden="1" x14ac:dyDescent="0.2">
      <c r="AS429" s="1" t="e">
        <f>'Expense Claim'!#REF!</f>
        <v>#REF!</v>
      </c>
    </row>
    <row r="430" spans="45:45" hidden="1" x14ac:dyDescent="0.2">
      <c r="AS430" s="1" t="e">
        <f>'Expense Claim'!#REF!</f>
        <v>#REF!</v>
      </c>
    </row>
    <row r="431" spans="45:45" hidden="1" x14ac:dyDescent="0.2">
      <c r="AS431" s="1" t="e">
        <f>'Expense Claim'!#REF!</f>
        <v>#REF!</v>
      </c>
    </row>
    <row r="432" spans="45:45" hidden="1" x14ac:dyDescent="0.2">
      <c r="AS432" s="1" t="e">
        <f>'Expense Claim'!#REF!</f>
        <v>#REF!</v>
      </c>
    </row>
    <row r="433" spans="45:45" hidden="1" x14ac:dyDescent="0.2">
      <c r="AS433" s="1" t="e">
        <f>'Expense Claim'!#REF!</f>
        <v>#REF!</v>
      </c>
    </row>
    <row r="434" spans="45:45" hidden="1" x14ac:dyDescent="0.2">
      <c r="AS434" s="1" t="e">
        <f>'Expense Claim'!#REF!</f>
        <v>#REF!</v>
      </c>
    </row>
    <row r="435" spans="45:45" hidden="1" x14ac:dyDescent="0.2">
      <c r="AS435" s="1" t="e">
        <f>'Expense Claim'!#REF!</f>
        <v>#REF!</v>
      </c>
    </row>
    <row r="436" spans="45:45" hidden="1" x14ac:dyDescent="0.2">
      <c r="AS436" s="1" t="e">
        <f>'Expense Claim'!#REF!</f>
        <v>#REF!</v>
      </c>
    </row>
    <row r="437" spans="45:45" hidden="1" x14ac:dyDescent="0.2">
      <c r="AS437" s="1" t="e">
        <f>'Expense Claim'!#REF!</f>
        <v>#REF!</v>
      </c>
    </row>
    <row r="438" spans="45:45" hidden="1" x14ac:dyDescent="0.2">
      <c r="AS438" s="1" t="e">
        <f>'Expense Claim'!#REF!</f>
        <v>#REF!</v>
      </c>
    </row>
    <row r="439" spans="45:45" hidden="1" x14ac:dyDescent="0.2">
      <c r="AS439" s="1" t="e">
        <f>'Expense Claim'!#REF!</f>
        <v>#REF!</v>
      </c>
    </row>
    <row r="440" spans="45:45" hidden="1" x14ac:dyDescent="0.2">
      <c r="AS440" s="1" t="e">
        <f>'Expense Claim'!#REF!</f>
        <v>#REF!</v>
      </c>
    </row>
    <row r="441" spans="45:45" hidden="1" x14ac:dyDescent="0.2">
      <c r="AS441" s="1" t="e">
        <f>'Expense Claim'!#REF!</f>
        <v>#REF!</v>
      </c>
    </row>
    <row r="442" spans="45:45" hidden="1" x14ac:dyDescent="0.2">
      <c r="AS442" s="1" t="e">
        <f>'Expense Claim'!#REF!</f>
        <v>#REF!</v>
      </c>
    </row>
    <row r="443" spans="45:45" hidden="1" x14ac:dyDescent="0.2">
      <c r="AS443" s="1" t="e">
        <f>'Expense Claim'!#REF!</f>
        <v>#REF!</v>
      </c>
    </row>
    <row r="444" spans="45:45" hidden="1" x14ac:dyDescent="0.2">
      <c r="AS444" s="1" t="e">
        <f>'Expense Claim'!#REF!</f>
        <v>#REF!</v>
      </c>
    </row>
    <row r="445" spans="45:45" hidden="1" x14ac:dyDescent="0.2">
      <c r="AS445" s="1" t="e">
        <f>'Expense Claim'!#REF!</f>
        <v>#REF!</v>
      </c>
    </row>
    <row r="446" spans="45:45" hidden="1" x14ac:dyDescent="0.2">
      <c r="AS446" s="1" t="e">
        <f>'Expense Claim'!#REF!</f>
        <v>#REF!</v>
      </c>
    </row>
    <row r="447" spans="45:45" hidden="1" x14ac:dyDescent="0.2">
      <c r="AS447" s="1" t="e">
        <f>'Expense Claim'!#REF!</f>
        <v>#REF!</v>
      </c>
    </row>
    <row r="448" spans="45:45" hidden="1" x14ac:dyDescent="0.2">
      <c r="AS448" s="1" t="e">
        <f>'Expense Claim'!#REF!</f>
        <v>#REF!</v>
      </c>
    </row>
    <row r="449" spans="45:45" hidden="1" x14ac:dyDescent="0.2">
      <c r="AS449" s="1" t="e">
        <f>'Expense Claim'!#REF!</f>
        <v>#REF!</v>
      </c>
    </row>
    <row r="450" spans="45:45" hidden="1" x14ac:dyDescent="0.2">
      <c r="AS450" s="1" t="e">
        <f>'Expense Claim'!#REF!</f>
        <v>#REF!</v>
      </c>
    </row>
    <row r="451" spans="45:45" hidden="1" x14ac:dyDescent="0.2">
      <c r="AS451" s="1" t="e">
        <f>'Expense Claim'!#REF!</f>
        <v>#REF!</v>
      </c>
    </row>
    <row r="452" spans="45:45" hidden="1" x14ac:dyDescent="0.2">
      <c r="AS452" s="1" t="e">
        <f>'Expense Claim'!#REF!</f>
        <v>#REF!</v>
      </c>
    </row>
    <row r="453" spans="45:45" hidden="1" x14ac:dyDescent="0.2">
      <c r="AS453" s="1" t="e">
        <f>'Expense Claim'!#REF!</f>
        <v>#REF!</v>
      </c>
    </row>
    <row r="454" spans="45:45" hidden="1" x14ac:dyDescent="0.2">
      <c r="AS454" s="1" t="e">
        <f>'Expense Claim'!#REF!</f>
        <v>#REF!</v>
      </c>
    </row>
    <row r="455" spans="45:45" hidden="1" x14ac:dyDescent="0.2">
      <c r="AS455" s="1" t="e">
        <f>'Expense Claim'!#REF!</f>
        <v>#REF!</v>
      </c>
    </row>
    <row r="456" spans="45:45" hidden="1" x14ac:dyDescent="0.2">
      <c r="AS456" s="1" t="e">
        <f>'Expense Claim'!#REF!</f>
        <v>#REF!</v>
      </c>
    </row>
    <row r="457" spans="45:45" hidden="1" x14ac:dyDescent="0.2">
      <c r="AS457" s="1" t="e">
        <f>'Expense Claim'!#REF!</f>
        <v>#REF!</v>
      </c>
    </row>
    <row r="458" spans="45:45" hidden="1" x14ac:dyDescent="0.2">
      <c r="AS458" s="1" t="e">
        <f>'Expense Claim'!#REF!</f>
        <v>#REF!</v>
      </c>
    </row>
    <row r="459" spans="45:45" hidden="1" x14ac:dyDescent="0.2">
      <c r="AS459" s="1" t="e">
        <f>'Expense Claim'!#REF!</f>
        <v>#REF!</v>
      </c>
    </row>
    <row r="460" spans="45:45" hidden="1" x14ac:dyDescent="0.2">
      <c r="AS460" s="1" t="e">
        <f>'Expense Claim'!#REF!</f>
        <v>#REF!</v>
      </c>
    </row>
    <row r="461" spans="45:45" hidden="1" x14ac:dyDescent="0.2">
      <c r="AS461" s="1" t="e">
        <f>'Expense Claim'!#REF!</f>
        <v>#REF!</v>
      </c>
    </row>
    <row r="462" spans="45:45" hidden="1" x14ac:dyDescent="0.2">
      <c r="AS462" s="1" t="e">
        <f>'Expense Claim'!#REF!</f>
        <v>#REF!</v>
      </c>
    </row>
    <row r="463" spans="45:45" hidden="1" x14ac:dyDescent="0.2">
      <c r="AS463" s="1" t="e">
        <f>'Expense Claim'!#REF!</f>
        <v>#REF!</v>
      </c>
    </row>
    <row r="464" spans="45:45" hidden="1" x14ac:dyDescent="0.2">
      <c r="AS464" s="1" t="e">
        <f>'Expense Claim'!#REF!</f>
        <v>#REF!</v>
      </c>
    </row>
    <row r="465" spans="45:45" hidden="1" x14ac:dyDescent="0.2">
      <c r="AS465" s="1" t="e">
        <f>'Expense Claim'!#REF!</f>
        <v>#REF!</v>
      </c>
    </row>
    <row r="466" spans="45:45" hidden="1" x14ac:dyDescent="0.2">
      <c r="AS466" s="1" t="e">
        <f>'Expense Claim'!#REF!</f>
        <v>#REF!</v>
      </c>
    </row>
    <row r="467" spans="45:45" hidden="1" x14ac:dyDescent="0.2">
      <c r="AS467" s="1" t="e">
        <f>'Expense Claim'!#REF!</f>
        <v>#REF!</v>
      </c>
    </row>
    <row r="468" spans="45:45" hidden="1" x14ac:dyDescent="0.2">
      <c r="AS468" s="1" t="e">
        <f>'Expense Claim'!#REF!</f>
        <v>#REF!</v>
      </c>
    </row>
    <row r="469" spans="45:45" hidden="1" x14ac:dyDescent="0.2">
      <c r="AS469" s="1" t="e">
        <f>'Expense Claim'!#REF!</f>
        <v>#REF!</v>
      </c>
    </row>
    <row r="470" spans="45:45" hidden="1" x14ac:dyDescent="0.2">
      <c r="AS470" s="1" t="e">
        <f>'Expense Claim'!#REF!</f>
        <v>#REF!</v>
      </c>
    </row>
    <row r="471" spans="45:45" hidden="1" x14ac:dyDescent="0.2">
      <c r="AS471" s="1" t="e">
        <f>'Expense Claim'!#REF!</f>
        <v>#REF!</v>
      </c>
    </row>
    <row r="472" spans="45:45" hidden="1" x14ac:dyDescent="0.2">
      <c r="AS472" s="1" t="e">
        <f>'Expense Claim'!#REF!</f>
        <v>#REF!</v>
      </c>
    </row>
    <row r="473" spans="45:45" hidden="1" x14ac:dyDescent="0.2">
      <c r="AS473" s="1" t="e">
        <f>'Expense Claim'!#REF!</f>
        <v>#REF!</v>
      </c>
    </row>
    <row r="474" spans="45:45" hidden="1" x14ac:dyDescent="0.2">
      <c r="AS474" s="1" t="e">
        <f>'Expense Claim'!#REF!</f>
        <v>#REF!</v>
      </c>
    </row>
    <row r="475" spans="45:45" hidden="1" x14ac:dyDescent="0.2">
      <c r="AS475" s="1" t="e">
        <f>'Expense Claim'!#REF!</f>
        <v>#REF!</v>
      </c>
    </row>
    <row r="476" spans="45:45" hidden="1" x14ac:dyDescent="0.2">
      <c r="AS476" s="1" t="e">
        <f>'Expense Claim'!#REF!</f>
        <v>#REF!</v>
      </c>
    </row>
    <row r="477" spans="45:45" hidden="1" x14ac:dyDescent="0.2">
      <c r="AS477" s="1" t="e">
        <f>'Expense Claim'!#REF!</f>
        <v>#REF!</v>
      </c>
    </row>
    <row r="478" spans="45:45" hidden="1" x14ac:dyDescent="0.2">
      <c r="AS478" s="1" t="e">
        <f>'Expense Claim'!#REF!</f>
        <v>#REF!</v>
      </c>
    </row>
    <row r="479" spans="45:45" hidden="1" x14ac:dyDescent="0.2">
      <c r="AS479" s="1" t="e">
        <f>'Expense Claim'!#REF!</f>
        <v>#REF!</v>
      </c>
    </row>
    <row r="480" spans="45:45" hidden="1" x14ac:dyDescent="0.2">
      <c r="AS480" s="1" t="e">
        <f>'Expense Claim'!#REF!</f>
        <v>#REF!</v>
      </c>
    </row>
    <row r="481" spans="45:45" hidden="1" x14ac:dyDescent="0.2">
      <c r="AS481" s="1" t="e">
        <f>'Expense Claim'!#REF!</f>
        <v>#REF!</v>
      </c>
    </row>
    <row r="482" spans="45:45" hidden="1" x14ac:dyDescent="0.2">
      <c r="AS482" s="1" t="e">
        <f>'Expense Claim'!#REF!</f>
        <v>#REF!</v>
      </c>
    </row>
    <row r="483" spans="45:45" hidden="1" x14ac:dyDescent="0.2">
      <c r="AS483" s="1" t="e">
        <f>'Expense Claim'!#REF!</f>
        <v>#REF!</v>
      </c>
    </row>
    <row r="484" spans="45:45" hidden="1" x14ac:dyDescent="0.2">
      <c r="AS484" s="1" t="e">
        <f>'Expense Claim'!#REF!</f>
        <v>#REF!</v>
      </c>
    </row>
    <row r="485" spans="45:45" hidden="1" x14ac:dyDescent="0.2">
      <c r="AS485" s="1" t="e">
        <f>'Expense Claim'!#REF!</f>
        <v>#REF!</v>
      </c>
    </row>
    <row r="486" spans="45:45" hidden="1" x14ac:dyDescent="0.2">
      <c r="AS486" s="1" t="e">
        <f>'Expense Claim'!#REF!</f>
        <v>#REF!</v>
      </c>
    </row>
    <row r="487" spans="45:45" hidden="1" x14ac:dyDescent="0.2">
      <c r="AS487" s="1" t="e">
        <f>'Expense Claim'!#REF!</f>
        <v>#REF!</v>
      </c>
    </row>
    <row r="488" spans="45:45" hidden="1" x14ac:dyDescent="0.2">
      <c r="AS488" s="1" t="e">
        <f>'Expense Claim'!#REF!</f>
        <v>#REF!</v>
      </c>
    </row>
    <row r="489" spans="45:45" hidden="1" x14ac:dyDescent="0.2">
      <c r="AS489" s="1" t="e">
        <f>'Expense Claim'!#REF!</f>
        <v>#REF!</v>
      </c>
    </row>
    <row r="490" spans="45:45" hidden="1" x14ac:dyDescent="0.2">
      <c r="AS490" s="1" t="e">
        <f>'Expense Claim'!#REF!</f>
        <v>#REF!</v>
      </c>
    </row>
    <row r="491" spans="45:45" hidden="1" x14ac:dyDescent="0.2">
      <c r="AS491" s="1" t="e">
        <f>'Expense Claim'!#REF!</f>
        <v>#REF!</v>
      </c>
    </row>
    <row r="492" spans="45:45" hidden="1" x14ac:dyDescent="0.2">
      <c r="AS492" s="1" t="e">
        <f>'Expense Claim'!#REF!</f>
        <v>#REF!</v>
      </c>
    </row>
    <row r="493" spans="45:45" hidden="1" x14ac:dyDescent="0.2">
      <c r="AS493" s="1" t="e">
        <f>'Expense Claim'!#REF!</f>
        <v>#REF!</v>
      </c>
    </row>
    <row r="494" spans="45:45" hidden="1" x14ac:dyDescent="0.2">
      <c r="AS494" s="1" t="e">
        <f>'Expense Claim'!#REF!</f>
        <v>#REF!</v>
      </c>
    </row>
    <row r="495" spans="45:45" hidden="1" x14ac:dyDescent="0.2">
      <c r="AS495" s="1" t="e">
        <f>'Expense Claim'!#REF!</f>
        <v>#REF!</v>
      </c>
    </row>
    <row r="496" spans="45:45" hidden="1" x14ac:dyDescent="0.2">
      <c r="AS496" s="1" t="e">
        <f>'Expense Claim'!#REF!</f>
        <v>#REF!</v>
      </c>
    </row>
    <row r="497" spans="45:45" hidden="1" x14ac:dyDescent="0.2">
      <c r="AS497" s="1" t="e">
        <f>'Expense Claim'!#REF!</f>
        <v>#REF!</v>
      </c>
    </row>
    <row r="498" spans="45:45" hidden="1" x14ac:dyDescent="0.2">
      <c r="AS498" s="1" t="e">
        <f>'Expense Claim'!#REF!</f>
        <v>#REF!</v>
      </c>
    </row>
    <row r="499" spans="45:45" hidden="1" x14ac:dyDescent="0.2">
      <c r="AS499" s="1" t="e">
        <f>'Expense Claim'!#REF!</f>
        <v>#REF!</v>
      </c>
    </row>
    <row r="500" spans="45:45" hidden="1" x14ac:dyDescent="0.2">
      <c r="AS500" s="1" t="e">
        <f>'Expense Claim'!#REF!</f>
        <v>#REF!</v>
      </c>
    </row>
    <row r="501" spans="45:45" hidden="1" x14ac:dyDescent="0.2">
      <c r="AS501" s="1" t="e">
        <f>'Expense Claim'!#REF!</f>
        <v>#REF!</v>
      </c>
    </row>
    <row r="502" spans="45:45" hidden="1" x14ac:dyDescent="0.2">
      <c r="AS502" s="1" t="e">
        <f>'Expense Claim'!#REF!</f>
        <v>#REF!</v>
      </c>
    </row>
    <row r="503" spans="45:45" hidden="1" x14ac:dyDescent="0.2">
      <c r="AS503" s="1" t="e">
        <f>'Expense Claim'!#REF!</f>
        <v>#REF!</v>
      </c>
    </row>
    <row r="504" spans="45:45" hidden="1" x14ac:dyDescent="0.2">
      <c r="AS504" s="1" t="e">
        <f>'Expense Claim'!#REF!</f>
        <v>#REF!</v>
      </c>
    </row>
    <row r="505" spans="45:45" hidden="1" x14ac:dyDescent="0.2">
      <c r="AS505" s="1" t="e">
        <f>'Expense Claim'!#REF!</f>
        <v>#REF!</v>
      </c>
    </row>
    <row r="506" spans="45:45" hidden="1" x14ac:dyDescent="0.2">
      <c r="AS506" s="1" t="e">
        <f>'Expense Claim'!#REF!</f>
        <v>#REF!</v>
      </c>
    </row>
    <row r="507" spans="45:45" hidden="1" x14ac:dyDescent="0.2">
      <c r="AS507" s="1" t="e">
        <f>'Expense Claim'!#REF!</f>
        <v>#REF!</v>
      </c>
    </row>
    <row r="508" spans="45:45" hidden="1" x14ac:dyDescent="0.2">
      <c r="AS508" s="1" t="e">
        <f>'Expense Claim'!#REF!</f>
        <v>#REF!</v>
      </c>
    </row>
    <row r="509" spans="45:45" hidden="1" x14ac:dyDescent="0.2">
      <c r="AS509" s="1" t="e">
        <f>'Expense Claim'!#REF!</f>
        <v>#REF!</v>
      </c>
    </row>
    <row r="510" spans="45:45" hidden="1" x14ac:dyDescent="0.2">
      <c r="AS510" s="1" t="e">
        <f>'Expense Claim'!#REF!</f>
        <v>#REF!</v>
      </c>
    </row>
    <row r="511" spans="45:45" hidden="1" x14ac:dyDescent="0.2">
      <c r="AS511" s="1" t="e">
        <f>'Expense Claim'!#REF!</f>
        <v>#REF!</v>
      </c>
    </row>
    <row r="512" spans="45:45" hidden="1" x14ac:dyDescent="0.2">
      <c r="AS512" s="1" t="e">
        <f>'Expense Claim'!#REF!</f>
        <v>#REF!</v>
      </c>
    </row>
    <row r="513" spans="45:45" hidden="1" x14ac:dyDescent="0.2">
      <c r="AS513" s="1" t="e">
        <f>'Expense Claim'!#REF!</f>
        <v>#REF!</v>
      </c>
    </row>
    <row r="514" spans="45:45" hidden="1" x14ac:dyDescent="0.2">
      <c r="AS514" s="1" t="e">
        <f>'Expense Claim'!#REF!</f>
        <v>#REF!</v>
      </c>
    </row>
    <row r="515" spans="45:45" hidden="1" x14ac:dyDescent="0.2">
      <c r="AS515" s="1" t="e">
        <f>'Expense Claim'!#REF!</f>
        <v>#REF!</v>
      </c>
    </row>
    <row r="516" spans="45:45" hidden="1" x14ac:dyDescent="0.2">
      <c r="AS516" s="1" t="e">
        <f>'Expense Claim'!#REF!</f>
        <v>#REF!</v>
      </c>
    </row>
    <row r="517" spans="45:45" hidden="1" x14ac:dyDescent="0.2">
      <c r="AS517" s="1" t="e">
        <f>'Expense Claim'!#REF!</f>
        <v>#REF!</v>
      </c>
    </row>
    <row r="518" spans="45:45" hidden="1" x14ac:dyDescent="0.2">
      <c r="AS518" s="1" t="e">
        <f>'Expense Claim'!#REF!</f>
        <v>#REF!</v>
      </c>
    </row>
    <row r="519" spans="45:45" hidden="1" x14ac:dyDescent="0.2">
      <c r="AS519" s="1" t="e">
        <f>'Expense Claim'!#REF!</f>
        <v>#REF!</v>
      </c>
    </row>
    <row r="520" spans="45:45" hidden="1" x14ac:dyDescent="0.2">
      <c r="AS520" s="1" t="e">
        <f>'Expense Claim'!#REF!</f>
        <v>#REF!</v>
      </c>
    </row>
    <row r="521" spans="45:45" hidden="1" x14ac:dyDescent="0.2">
      <c r="AS521" s="1" t="e">
        <f>'Expense Claim'!#REF!</f>
        <v>#REF!</v>
      </c>
    </row>
    <row r="522" spans="45:45" hidden="1" x14ac:dyDescent="0.2">
      <c r="AS522" s="1" t="e">
        <f>'Expense Claim'!#REF!</f>
        <v>#REF!</v>
      </c>
    </row>
    <row r="523" spans="45:45" hidden="1" x14ac:dyDescent="0.2">
      <c r="AS523" s="1" t="e">
        <f>'Expense Claim'!#REF!</f>
        <v>#REF!</v>
      </c>
    </row>
    <row r="524" spans="45:45" hidden="1" x14ac:dyDescent="0.2">
      <c r="AS524" s="1" t="e">
        <f>'Expense Claim'!#REF!</f>
        <v>#REF!</v>
      </c>
    </row>
    <row r="525" spans="45:45" hidden="1" x14ac:dyDescent="0.2">
      <c r="AS525" s="1" t="e">
        <f>'Expense Claim'!#REF!</f>
        <v>#REF!</v>
      </c>
    </row>
    <row r="526" spans="45:45" hidden="1" x14ac:dyDescent="0.2">
      <c r="AS526" s="1" t="e">
        <f>'Expense Claim'!#REF!</f>
        <v>#REF!</v>
      </c>
    </row>
    <row r="527" spans="45:45" hidden="1" x14ac:dyDescent="0.2">
      <c r="AS527" s="1" t="e">
        <f>'Expense Claim'!#REF!</f>
        <v>#REF!</v>
      </c>
    </row>
    <row r="528" spans="45:45" hidden="1" x14ac:dyDescent="0.2">
      <c r="AS528" s="1" t="e">
        <f>'Expense Claim'!#REF!</f>
        <v>#REF!</v>
      </c>
    </row>
    <row r="529" spans="45:45" hidden="1" x14ac:dyDescent="0.2">
      <c r="AS529" s="1" t="e">
        <f>'Expense Claim'!#REF!</f>
        <v>#REF!</v>
      </c>
    </row>
    <row r="530" spans="45:45" hidden="1" x14ac:dyDescent="0.2">
      <c r="AS530" s="1" t="e">
        <f>'Expense Claim'!#REF!</f>
        <v>#REF!</v>
      </c>
    </row>
    <row r="531" spans="45:45" hidden="1" x14ac:dyDescent="0.2">
      <c r="AS531" s="1" t="e">
        <f>'Expense Claim'!#REF!</f>
        <v>#REF!</v>
      </c>
    </row>
    <row r="532" spans="45:45" hidden="1" x14ac:dyDescent="0.2">
      <c r="AS532" s="1" t="e">
        <f>'Expense Claim'!#REF!</f>
        <v>#REF!</v>
      </c>
    </row>
    <row r="533" spans="45:45" hidden="1" x14ac:dyDescent="0.2">
      <c r="AS533" s="1" t="e">
        <f>'Expense Claim'!#REF!</f>
        <v>#REF!</v>
      </c>
    </row>
    <row r="534" spans="45:45" hidden="1" x14ac:dyDescent="0.2">
      <c r="AS534" s="1" t="e">
        <f>'Expense Claim'!#REF!</f>
        <v>#REF!</v>
      </c>
    </row>
    <row r="535" spans="45:45" hidden="1" x14ac:dyDescent="0.2">
      <c r="AS535" s="1" t="e">
        <f>'Expense Claim'!#REF!</f>
        <v>#REF!</v>
      </c>
    </row>
    <row r="536" spans="45:45" hidden="1" x14ac:dyDescent="0.2">
      <c r="AS536" s="1" t="e">
        <f>'Expense Claim'!#REF!</f>
        <v>#REF!</v>
      </c>
    </row>
    <row r="537" spans="45:45" hidden="1" x14ac:dyDescent="0.2">
      <c r="AS537" s="1" t="e">
        <f>'Expense Claim'!#REF!</f>
        <v>#REF!</v>
      </c>
    </row>
    <row r="538" spans="45:45" hidden="1" x14ac:dyDescent="0.2">
      <c r="AS538" s="1" t="e">
        <f>'Expense Claim'!#REF!</f>
        <v>#REF!</v>
      </c>
    </row>
    <row r="539" spans="45:45" hidden="1" x14ac:dyDescent="0.2">
      <c r="AS539" s="1" t="e">
        <f>'Expense Claim'!#REF!</f>
        <v>#REF!</v>
      </c>
    </row>
    <row r="540" spans="45:45" hidden="1" x14ac:dyDescent="0.2">
      <c r="AS540" s="1" t="e">
        <f>'Expense Claim'!#REF!</f>
        <v>#REF!</v>
      </c>
    </row>
    <row r="541" spans="45:45" hidden="1" x14ac:dyDescent="0.2">
      <c r="AS541" s="1" t="e">
        <f>'Expense Claim'!#REF!</f>
        <v>#REF!</v>
      </c>
    </row>
    <row r="542" spans="45:45" hidden="1" x14ac:dyDescent="0.2">
      <c r="AS542" s="1" t="e">
        <f>'Expense Claim'!#REF!</f>
        <v>#REF!</v>
      </c>
    </row>
    <row r="543" spans="45:45" hidden="1" x14ac:dyDescent="0.2">
      <c r="AS543" s="1" t="e">
        <f>'Expense Claim'!#REF!</f>
        <v>#REF!</v>
      </c>
    </row>
    <row r="544" spans="45:45" hidden="1" x14ac:dyDescent="0.2">
      <c r="AS544" s="1" t="e">
        <f>'Expense Claim'!#REF!</f>
        <v>#REF!</v>
      </c>
    </row>
    <row r="545" spans="45:45" hidden="1" x14ac:dyDescent="0.2">
      <c r="AS545" s="1" t="e">
        <f>'Expense Claim'!#REF!</f>
        <v>#REF!</v>
      </c>
    </row>
    <row r="546" spans="45:45" hidden="1" x14ac:dyDescent="0.2">
      <c r="AS546" s="1" t="e">
        <f>'Expense Claim'!#REF!</f>
        <v>#REF!</v>
      </c>
    </row>
    <row r="547" spans="45:45" hidden="1" x14ac:dyDescent="0.2">
      <c r="AS547" s="1" t="e">
        <f>'Expense Claim'!#REF!</f>
        <v>#REF!</v>
      </c>
    </row>
    <row r="548" spans="45:45" hidden="1" x14ac:dyDescent="0.2">
      <c r="AS548" s="1" t="e">
        <f>'Expense Claim'!#REF!</f>
        <v>#REF!</v>
      </c>
    </row>
    <row r="549" spans="45:45" hidden="1" x14ac:dyDescent="0.2">
      <c r="AS549" s="1" t="e">
        <f>'Expense Claim'!#REF!</f>
        <v>#REF!</v>
      </c>
    </row>
    <row r="550" spans="45:45" hidden="1" x14ac:dyDescent="0.2">
      <c r="AS550" s="1" t="e">
        <f>'Expense Claim'!#REF!</f>
        <v>#REF!</v>
      </c>
    </row>
  </sheetData>
  <sheetProtection algorithmName="SHA-512" hashValue="gIXZJYIr927Ak5+XIvHxnsk3KvMPjyw/YQJ1bdRV60vMiNZOEJitbRqY3ea0ky4XKRZI+vAuVGS2H3X00+7zkw==" saltValue="tmUTUdnODQNOVXBCbrECuQ==" spinCount="100000" sheet="1" objects="1" scenarios="1" selectLockedCells="1"/>
  <mergeCells count="320">
    <mergeCell ref="B38:ES38"/>
    <mergeCell ref="B35:ES35"/>
    <mergeCell ref="B36:D37"/>
    <mergeCell ref="CX36:DL36"/>
    <mergeCell ref="B10:CF15"/>
    <mergeCell ref="B29:D32"/>
    <mergeCell ref="E29:Q32"/>
    <mergeCell ref="B1:ES1"/>
    <mergeCell ref="B2:CF5"/>
    <mergeCell ref="B6:CF9"/>
    <mergeCell ref="CG2:DD15"/>
    <mergeCell ref="DE2:ES15"/>
    <mergeCell ref="EB29:EP32"/>
    <mergeCell ref="DM29:DS32"/>
    <mergeCell ref="R29:AD32"/>
    <mergeCell ref="BG29:CH32"/>
    <mergeCell ref="AE29:BF32"/>
    <mergeCell ref="B16:AN19"/>
    <mergeCell ref="B20:L24"/>
    <mergeCell ref="B25:ES28"/>
    <mergeCell ref="E36:Q36"/>
    <mergeCell ref="R36:AD36"/>
    <mergeCell ref="AE36:BF36"/>
    <mergeCell ref="BG36:CH36"/>
    <mergeCell ref="E37:AD37"/>
    <mergeCell ref="AO16:ES19"/>
    <mergeCell ref="EQ37:ES37"/>
    <mergeCell ref="DM36:DS36"/>
    <mergeCell ref="DT36:EA36"/>
    <mergeCell ref="BG33:CH33"/>
    <mergeCell ref="DM33:DS33"/>
    <mergeCell ref="ES20:ES24"/>
    <mergeCell ref="EQ29:ES32"/>
    <mergeCell ref="CI33:CP33"/>
    <mergeCell ref="CX33:DL33"/>
    <mergeCell ref="DT29:EA32"/>
    <mergeCell ref="CI29:CP32"/>
    <mergeCell ref="CQ29:CW32"/>
    <mergeCell ref="CX29:DL32"/>
    <mergeCell ref="M20:ER24"/>
    <mergeCell ref="EB42:EP42"/>
    <mergeCell ref="E46:AD46"/>
    <mergeCell ref="AE46:EP46"/>
    <mergeCell ref="DM42:DS42"/>
    <mergeCell ref="B44:ES44"/>
    <mergeCell ref="CQ45:CW45"/>
    <mergeCell ref="DM45:DS45"/>
    <mergeCell ref="CI42:CP42"/>
    <mergeCell ref="CQ42:CW42"/>
    <mergeCell ref="EQ43:ES43"/>
    <mergeCell ref="A1:A90"/>
    <mergeCell ref="DY81:ES81"/>
    <mergeCell ref="B81:DX81"/>
    <mergeCell ref="EB80:EP80"/>
    <mergeCell ref="AB80:EA80"/>
    <mergeCell ref="EQ80:ES80"/>
    <mergeCell ref="E34:AD34"/>
    <mergeCell ref="B80:AA80"/>
    <mergeCell ref="CI36:CP36"/>
    <mergeCell ref="CQ36:CW36"/>
    <mergeCell ref="EQ46:ES46"/>
    <mergeCell ref="B47:ES47"/>
    <mergeCell ref="DT33:EA33"/>
    <mergeCell ref="B45:D46"/>
    <mergeCell ref="CQ33:CW33"/>
    <mergeCell ref="CX45:DL45"/>
    <mergeCell ref="B33:D34"/>
    <mergeCell ref="E33:Q33"/>
    <mergeCell ref="R33:AD33"/>
    <mergeCell ref="AE37:EP37"/>
    <mergeCell ref="B48:AN51"/>
    <mergeCell ref="BG39:CH39"/>
    <mergeCell ref="CI39:CP39"/>
    <mergeCell ref="CQ39:CW39"/>
    <mergeCell ref="ET1:ET90"/>
    <mergeCell ref="B90:ES90"/>
    <mergeCell ref="B87:DL89"/>
    <mergeCell ref="B82:ES86"/>
    <mergeCell ref="DM87:DS89"/>
    <mergeCell ref="DT87:EG89"/>
    <mergeCell ref="R45:AD45"/>
    <mergeCell ref="EH87:ES89"/>
    <mergeCell ref="EB45:EP45"/>
    <mergeCell ref="EQ45:ES45"/>
    <mergeCell ref="E45:Q45"/>
    <mergeCell ref="EQ33:ES33"/>
    <mergeCell ref="EQ34:ES34"/>
    <mergeCell ref="EB33:EP33"/>
    <mergeCell ref="AE33:BF33"/>
    <mergeCell ref="AE34:EP34"/>
    <mergeCell ref="EB39:EP39"/>
    <mergeCell ref="EQ42:ES42"/>
    <mergeCell ref="CI45:CP45"/>
    <mergeCell ref="CX42:DL42"/>
    <mergeCell ref="EB36:EP36"/>
    <mergeCell ref="EQ36:ES36"/>
    <mergeCell ref="DT42:EA42"/>
    <mergeCell ref="AE43:EP43"/>
    <mergeCell ref="B41:ES41"/>
    <mergeCell ref="EQ39:ES39"/>
    <mergeCell ref="EQ40:ES40"/>
    <mergeCell ref="DM39:DS39"/>
    <mergeCell ref="EB52:EP55"/>
    <mergeCell ref="EQ52:ES55"/>
    <mergeCell ref="E39:Q39"/>
    <mergeCell ref="R39:AD39"/>
    <mergeCell ref="AE39:BF39"/>
    <mergeCell ref="E43:AD43"/>
    <mergeCell ref="BG42:CH42"/>
    <mergeCell ref="B39:D40"/>
    <mergeCell ref="B42:D43"/>
    <mergeCell ref="E42:Q42"/>
    <mergeCell ref="R42:AD42"/>
    <mergeCell ref="AE42:BF42"/>
    <mergeCell ref="E40:AD40"/>
    <mergeCell ref="AE40:EP40"/>
    <mergeCell ref="DT45:EA45"/>
    <mergeCell ref="DT39:EA39"/>
    <mergeCell ref="AE45:BF45"/>
    <mergeCell ref="BG45:CH45"/>
    <mergeCell ref="CX39:DL39"/>
    <mergeCell ref="AO48:ES51"/>
    <mergeCell ref="EB56:EP56"/>
    <mergeCell ref="EQ56:ES56"/>
    <mergeCell ref="B52:N55"/>
    <mergeCell ref="O52:AA55"/>
    <mergeCell ref="AB52:CW55"/>
    <mergeCell ref="CX52:DL55"/>
    <mergeCell ref="DM52:DS55"/>
    <mergeCell ref="DT52:EA55"/>
    <mergeCell ref="B56:N56"/>
    <mergeCell ref="O56:AA56"/>
    <mergeCell ref="AB56:CW56"/>
    <mergeCell ref="CX56:DL56"/>
    <mergeCell ref="DM56:DS56"/>
    <mergeCell ref="DT56:EA56"/>
    <mergeCell ref="B57:N57"/>
    <mergeCell ref="O57:AA57"/>
    <mergeCell ref="AB57:CW57"/>
    <mergeCell ref="CX57:DL57"/>
    <mergeCell ref="DM57:DS57"/>
    <mergeCell ref="DT57:EA57"/>
    <mergeCell ref="EB57:EP57"/>
    <mergeCell ref="EQ57:ES57"/>
    <mergeCell ref="B58:N58"/>
    <mergeCell ref="O58:AA58"/>
    <mergeCell ref="AB58:CW58"/>
    <mergeCell ref="CX58:DL58"/>
    <mergeCell ref="DM58:DS58"/>
    <mergeCell ref="DT58:EA58"/>
    <mergeCell ref="EB58:EP58"/>
    <mergeCell ref="EQ58:ES58"/>
    <mergeCell ref="B59:N59"/>
    <mergeCell ref="O59:AA59"/>
    <mergeCell ref="AB59:CW59"/>
    <mergeCell ref="CX59:DL59"/>
    <mergeCell ref="DM59:DS59"/>
    <mergeCell ref="DT59:EA59"/>
    <mergeCell ref="EB59:EP59"/>
    <mergeCell ref="EQ59:ES59"/>
    <mergeCell ref="B60:N60"/>
    <mergeCell ref="O60:AA60"/>
    <mergeCell ref="AB60:CW60"/>
    <mergeCell ref="CX60:DL60"/>
    <mergeCell ref="DM60:DS60"/>
    <mergeCell ref="DT60:EA60"/>
    <mergeCell ref="EB60:EP60"/>
    <mergeCell ref="EQ60:ES60"/>
    <mergeCell ref="B61:N61"/>
    <mergeCell ref="O61:AA61"/>
    <mergeCell ref="AB61:CW61"/>
    <mergeCell ref="CX61:DL61"/>
    <mergeCell ref="DM61:DS61"/>
    <mergeCell ref="DT61:EA61"/>
    <mergeCell ref="EB61:EP61"/>
    <mergeCell ref="EQ61:ES61"/>
    <mergeCell ref="B62:N62"/>
    <mergeCell ref="O62:AA62"/>
    <mergeCell ref="AB62:CW62"/>
    <mergeCell ref="CX62:DL62"/>
    <mergeCell ref="DM62:DS62"/>
    <mergeCell ref="DT62:EA62"/>
    <mergeCell ref="EB62:EP62"/>
    <mergeCell ref="EQ62:ES62"/>
    <mergeCell ref="B63:N63"/>
    <mergeCell ref="O63:AA63"/>
    <mergeCell ref="AB63:CW63"/>
    <mergeCell ref="CX63:DL63"/>
    <mergeCell ref="DM63:DS63"/>
    <mergeCell ref="DT63:EA63"/>
    <mergeCell ref="EB63:EP63"/>
    <mergeCell ref="EQ63:ES63"/>
    <mergeCell ref="B64:N64"/>
    <mergeCell ref="O64:AA64"/>
    <mergeCell ref="AB64:CW64"/>
    <mergeCell ref="CX64:DL64"/>
    <mergeCell ref="DM64:DS64"/>
    <mergeCell ref="DT64:EA64"/>
    <mergeCell ref="EB64:EP64"/>
    <mergeCell ref="EQ64:ES64"/>
    <mergeCell ref="B65:N65"/>
    <mergeCell ref="O65:AA65"/>
    <mergeCell ref="AB65:CW65"/>
    <mergeCell ref="CX65:DL65"/>
    <mergeCell ref="DM65:DS65"/>
    <mergeCell ref="DT65:EA65"/>
    <mergeCell ref="EB65:EP65"/>
    <mergeCell ref="EQ65:ES65"/>
    <mergeCell ref="B66:N66"/>
    <mergeCell ref="O66:AA66"/>
    <mergeCell ref="AB66:CW66"/>
    <mergeCell ref="CX66:DL66"/>
    <mergeCell ref="DM66:DS66"/>
    <mergeCell ref="DT66:EA66"/>
    <mergeCell ref="EB66:EP66"/>
    <mergeCell ref="EQ66:ES66"/>
    <mergeCell ref="B67:N67"/>
    <mergeCell ref="O67:AA67"/>
    <mergeCell ref="AB67:CW67"/>
    <mergeCell ref="CX67:DL67"/>
    <mergeCell ref="DM67:DS67"/>
    <mergeCell ref="DT67:EA67"/>
    <mergeCell ref="EB67:EP67"/>
    <mergeCell ref="EQ67:ES67"/>
    <mergeCell ref="B68:N68"/>
    <mergeCell ref="O68:AA68"/>
    <mergeCell ref="AB68:CW68"/>
    <mergeCell ref="CX68:DL68"/>
    <mergeCell ref="DM68:DS68"/>
    <mergeCell ref="DT68:EA68"/>
    <mergeCell ref="EB68:EP68"/>
    <mergeCell ref="EQ68:ES68"/>
    <mergeCell ref="B69:N69"/>
    <mergeCell ref="O69:AA69"/>
    <mergeCell ref="AB69:CW69"/>
    <mergeCell ref="CX69:DL69"/>
    <mergeCell ref="DM69:DS69"/>
    <mergeCell ref="DT69:EA69"/>
    <mergeCell ref="EB69:EP69"/>
    <mergeCell ref="EQ69:ES69"/>
    <mergeCell ref="B70:N70"/>
    <mergeCell ref="O70:AA70"/>
    <mergeCell ref="AB70:CW70"/>
    <mergeCell ref="CX70:DL70"/>
    <mergeCell ref="DM70:DS70"/>
    <mergeCell ref="DT70:EA70"/>
    <mergeCell ref="EB70:EP70"/>
    <mergeCell ref="EQ70:ES70"/>
    <mergeCell ref="B71:N71"/>
    <mergeCell ref="O71:AA71"/>
    <mergeCell ref="AB71:CW71"/>
    <mergeCell ref="CX71:DL71"/>
    <mergeCell ref="DM71:DS71"/>
    <mergeCell ref="DT71:EA71"/>
    <mergeCell ref="EB71:EP71"/>
    <mergeCell ref="EQ71:ES71"/>
    <mergeCell ref="B72:N72"/>
    <mergeCell ref="O72:AA72"/>
    <mergeCell ref="AB72:CW72"/>
    <mergeCell ref="CX72:DL72"/>
    <mergeCell ref="DM72:DS72"/>
    <mergeCell ref="DT72:EA72"/>
    <mergeCell ref="EB72:EP72"/>
    <mergeCell ref="EQ72:ES72"/>
    <mergeCell ref="B73:N73"/>
    <mergeCell ref="O73:AA73"/>
    <mergeCell ref="AB73:CW73"/>
    <mergeCell ref="CX73:DL73"/>
    <mergeCell ref="DM73:DS73"/>
    <mergeCell ref="DT73:EA73"/>
    <mergeCell ref="EB73:EP73"/>
    <mergeCell ref="EQ73:ES73"/>
    <mergeCell ref="B74:N74"/>
    <mergeCell ref="O74:AA74"/>
    <mergeCell ref="AB74:CW74"/>
    <mergeCell ref="CX74:DL74"/>
    <mergeCell ref="DM74:DS74"/>
    <mergeCell ref="DT74:EA74"/>
    <mergeCell ref="EB74:EP74"/>
    <mergeCell ref="EQ74:ES74"/>
    <mergeCell ref="B75:N75"/>
    <mergeCell ref="O75:AA75"/>
    <mergeCell ref="AB75:CW75"/>
    <mergeCell ref="CX75:DL75"/>
    <mergeCell ref="DM75:DS75"/>
    <mergeCell ref="DT75:EA75"/>
    <mergeCell ref="EB75:EP75"/>
    <mergeCell ref="EQ75:ES75"/>
    <mergeCell ref="B76:N76"/>
    <mergeCell ref="O76:AA76"/>
    <mergeCell ref="AB76:CW76"/>
    <mergeCell ref="CX76:DL76"/>
    <mergeCell ref="DM76:DS76"/>
    <mergeCell ref="DT76:EA76"/>
    <mergeCell ref="EB76:EP76"/>
    <mergeCell ref="EQ76:ES76"/>
    <mergeCell ref="EB79:EP79"/>
    <mergeCell ref="EQ79:ES79"/>
    <mergeCell ref="B79:N79"/>
    <mergeCell ref="O79:AA79"/>
    <mergeCell ref="AB79:CW79"/>
    <mergeCell ref="CX79:DL79"/>
    <mergeCell ref="DM79:DS79"/>
    <mergeCell ref="DT79:EA79"/>
    <mergeCell ref="B77:N77"/>
    <mergeCell ref="O77:AA77"/>
    <mergeCell ref="AB77:CW77"/>
    <mergeCell ref="CX77:DL77"/>
    <mergeCell ref="DM77:DS77"/>
    <mergeCell ref="DT77:EA77"/>
    <mergeCell ref="EB77:EP77"/>
    <mergeCell ref="EQ77:ES77"/>
    <mergeCell ref="B78:N78"/>
    <mergeCell ref="O78:AA78"/>
    <mergeCell ref="AB78:CW78"/>
    <mergeCell ref="CX78:DL78"/>
    <mergeCell ref="DM78:DS78"/>
    <mergeCell ref="DT78:EA78"/>
    <mergeCell ref="EB78:EP78"/>
    <mergeCell ref="EQ78:ES78"/>
  </mergeCells>
  <phoneticPr fontId="0" type="noConversion"/>
  <dataValidations xWindow="749" yWindow="471" count="19">
    <dataValidation type="date" allowBlank="1" showInputMessage="1" showErrorMessage="1" errorTitle="Error!" error="Please input a valid date." sqref="B35 B38 B41 B44 B47 B57:AA79">
      <formula1>1</formula1>
      <formula2>73415</formula2>
    </dataValidation>
    <dataValidation type="textLength" allowBlank="1" showInputMessage="1" showErrorMessage="1" errorTitle="Error!" error="Please input a single character into this box" prompt="If you are attaching a receipt in support of this line of the claim, place an 'x' in this box." sqref="EQ33:ES33 EQ36:ES36 EQ39:ES39 EQ42:ES42 EQ45:ES45 EQ56:ES56">
      <formula1>0</formula1>
      <formula2>1</formula2>
    </dataValidation>
    <dataValidation type="textLength" allowBlank="1" showInputMessage="1" showErrorMessage="1" errorTitle="Error!" error="Please input a single character into this box" sqref="EQ34:ES34 EQ37:ES37 EQ40:ES40 EQ43:ES43 EQ46:ES46 EQ57:ES79">
      <formula1>0</formula1>
      <formula2>1</formula2>
    </dataValidation>
    <dataValidation type="date" allowBlank="1" showInputMessage="1" showErrorMessage="1" errorTitle="Error!" error="Please input a valid date." prompt="Input the date the expense was incurred - if expenses are claimed for a period of time, input the start date here." sqref="B56:N56">
      <formula1>1</formula1>
      <formula2>73415</formula2>
    </dataValidation>
    <dataValidation type="date" allowBlank="1" showInputMessage="1" showErrorMessage="1" errorTitle="Error!" error="Please input a valid date." prompt="If expenses are claimed for a period of time, input the end date here, otherwise leave blank." sqref="O56:AA56">
      <formula1>1</formula1>
      <formula2>73415</formula2>
    </dataValidation>
    <dataValidation allowBlank="1" showInputMessage="1" showErrorMessage="1" prompt="Input a brief description of the expense incurred - if necessary, refer to any attached or supporting documents." sqref="AB56"/>
    <dataValidation allowBlank="1" showInputMessage="1" showErrorMessage="1" prompt="Use this field to input any additional information that it is not possible to include elsewhere on the form." sqref="B82:ES86"/>
    <dataValidation type="date" allowBlank="1" showInputMessage="1" showErrorMessage="1" errorTitle="Error!" error="Please input a valid date." prompt="Input the date of travel - if it is a return journey, then provide the date of the outward leg." sqref="E33 E36 E39 E42 E45">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R33 R36 R39 R42 R45">
      <formula1>1</formula1>
      <formula2>73415</formula2>
    </dataValidation>
    <dataValidation allowBlank="1" showInputMessage="1" showErrorMessage="1" prompt="Input the location from which travel is being claimed." sqref="AE33 AE36 AE39 AE42 AE45"/>
    <dataValidation allowBlank="1" showInputMessage="1" showErrorMessage="1" prompt="Input the destination to which travel is being claimed - if the claim is for a return journey (not covered by a separate ticket) then specify the end of the outward leg and not the starting destination again." sqref="BG33 BG36 BG39 BG42 BG45"/>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_x000a_" sqref="DT33:EA33 DT36:EA36 DT39:EA39 DT42:EA42 DT45:EA45 DT56:EA56"/>
    <dataValidation allowBlank="1" showInputMessage="1" showErrorMessage="1" prompt="If you are claiming mileage then input the amount (in complete miles covered) here." sqref="CQ33:CW33 CQ36:CW36 CQ39:CW39 CQ42:CW42 CQ45:CW45"/>
    <dataValidation allowBlank="1" showInputMessage="1" showErrorMessage="1" prompt="If you complete the previous fields then this field will update automatically and show the amount claimed either in GBP (for UK claims or converted foreign currencies) or in foreign currency for claims to be paid in that currency." sqref="EB56:EP56"/>
    <dataValidation allowBlank="1" showInputMessage="1" showErrorMessage="1" prompt="Input the amount claimed in the currency in which the payment was originally made." sqref="CX56:DL56"/>
    <dataValidation allowBlank="1" showInputMessage="1" showErrorMessage="1" prompt="Input the amount claimed in the currency in which the payment was originally made. If you are claiming mileage, use the approved mileage rate as indicated in the Expenses and Benefits Guide." sqref="CX33:DL33 CX36:DL36 CX39:DL39 CX42:DL42 CX45:DL45"/>
    <dataValidation allowBlank="1" showErrorMessage="1" prompt="If you complete the previous fields then this field will update automatically and show the amount claimed either in GBP (for UK claims or converted foreign currencies) or in foreign currency for claims to be paid in that currency." sqref="EB57:EP79"/>
    <dataValidation type="list" allowBlank="1" showInputMessage="1" showErrorMessage="1" sqref="CI33:CP33 CI36:CP36 CI39:CP39 CI42:CP42 CI45:CP45">
      <formula1>rngMeans</formula1>
    </dataValidation>
    <dataValidation type="list" allowBlank="1" showInputMessage="1" showErrorMessage="1" sqref="DM33:DS33 DM36:DS36 DM39:DS39 DM42:DS42 DM45:DS45 DM56:DS79">
      <formula1>rngCurrCode</formula1>
    </dataValidation>
  </dataValidations>
  <pageMargins left="0.11811023622047245" right="0.11811023622047245" top="0.11811023622047245" bottom="0.11811023622047245" header="0.11811023622047245" footer="0.11811023622047245"/>
  <pageSetup paperSize="9" scale="7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S126"/>
  <sheetViews>
    <sheetView showGridLines="0" showRowColHeaders="0" topLeftCell="A102" zoomScaleNormal="100" workbookViewId="0">
      <selection activeCell="B114" sqref="B114"/>
    </sheetView>
  </sheetViews>
  <sheetFormatPr defaultColWidth="0" defaultRowHeight="12.75" zeroHeight="1" x14ac:dyDescent="0.2"/>
  <cols>
    <col min="1" max="1" width="1.7109375" customWidth="1"/>
    <col min="2" max="2" width="116.28515625" style="7" customWidth="1"/>
    <col min="3" max="3" width="1.5703125" style="7" customWidth="1"/>
    <col min="4" max="15" width="0" style="7" hidden="1" customWidth="1"/>
    <col min="16" max="149" width="0" hidden="1" customWidth="1"/>
    <col min="150" max="16384" width="9.140625" hidden="1"/>
  </cols>
  <sheetData>
    <row r="1" spans="2:149" s="23" customFormat="1" ht="16.5" x14ac:dyDescent="0.25">
      <c r="B1" s="24" t="s">
        <v>689</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row>
    <row r="2" spans="2:149" s="23" customFormat="1" ht="16.5" x14ac:dyDescent="0.25">
      <c r="B2" s="24"/>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row>
    <row r="3" spans="2:149" s="23" customFormat="1" ht="16.5" x14ac:dyDescent="0.25">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row>
    <row r="4" spans="2:149" s="23" customFormat="1" ht="13.5" customHeight="1" x14ac:dyDescent="0.25">
      <c r="B4" s="24"/>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row>
    <row r="5" spans="2:149" x14ac:dyDescent="0.2">
      <c r="B5" s="7" t="s">
        <v>639</v>
      </c>
    </row>
    <row r="6" spans="2:149" x14ac:dyDescent="0.2">
      <c r="B6" s="13" t="s">
        <v>739</v>
      </c>
    </row>
    <row r="7" spans="2:149" x14ac:dyDescent="0.2">
      <c r="B7" s="13" t="s">
        <v>714</v>
      </c>
    </row>
    <row r="8" spans="2:149" x14ac:dyDescent="0.2">
      <c r="B8"/>
    </row>
    <row r="9" spans="2:149" s="27" customFormat="1" ht="15.75" x14ac:dyDescent="0.25">
      <c r="B9" s="20" t="s">
        <v>690</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row>
    <row r="10" spans="2:149" x14ac:dyDescent="0.2">
      <c r="B10" s="28" t="s">
        <v>640</v>
      </c>
    </row>
    <row r="11" spans="2:149" x14ac:dyDescent="0.2">
      <c r="B11" s="29" t="s">
        <v>725</v>
      </c>
    </row>
    <row r="12" spans="2:149" x14ac:dyDescent="0.2">
      <c r="B12" s="30" t="s">
        <v>721</v>
      </c>
    </row>
    <row r="13" spans="2:149" x14ac:dyDescent="0.2">
      <c r="B13" s="30" t="s">
        <v>722</v>
      </c>
    </row>
    <row r="14" spans="2:149" x14ac:dyDescent="0.2">
      <c r="B14" s="30" t="s">
        <v>723</v>
      </c>
    </row>
    <row r="15" spans="2:149" x14ac:dyDescent="0.2">
      <c r="B15" s="31" t="s">
        <v>724</v>
      </c>
    </row>
    <row r="16" spans="2:149" x14ac:dyDescent="0.2">
      <c r="B16" s="11"/>
    </row>
    <row r="17" spans="2:3" ht="15.75" x14ac:dyDescent="0.25">
      <c r="B17" s="20" t="s">
        <v>691</v>
      </c>
    </row>
    <row r="18" spans="2:3" ht="25.5" customHeight="1" x14ac:dyDescent="0.2">
      <c r="B18" s="32" t="s">
        <v>726</v>
      </c>
    </row>
    <row r="19" spans="2:3" ht="25.5" x14ac:dyDescent="0.2">
      <c r="B19" s="33" t="s">
        <v>643</v>
      </c>
    </row>
    <row r="20" spans="2:3" ht="25.5" x14ac:dyDescent="0.2">
      <c r="B20" s="34" t="s">
        <v>655</v>
      </c>
    </row>
    <row r="21" spans="2:3" x14ac:dyDescent="0.2">
      <c r="B21" s="12"/>
    </row>
    <row r="22" spans="2:3" ht="15.75" x14ac:dyDescent="0.25">
      <c r="B22" s="20" t="s">
        <v>693</v>
      </c>
      <c r="C22" s="15"/>
    </row>
    <row r="23" spans="2:3" x14ac:dyDescent="0.2">
      <c r="B23" s="18" t="s">
        <v>697</v>
      </c>
      <c r="C23" s="16"/>
    </row>
    <row r="24" spans="2:3" x14ac:dyDescent="0.2">
      <c r="B24" s="28" t="s">
        <v>657</v>
      </c>
      <c r="C24" s="16"/>
    </row>
    <row r="25" spans="2:3" x14ac:dyDescent="0.2">
      <c r="B25" s="36" t="s">
        <v>656</v>
      </c>
      <c r="C25" s="16"/>
    </row>
    <row r="26" spans="2:3" x14ac:dyDescent="0.2">
      <c r="B26" s="18" t="s">
        <v>698</v>
      </c>
      <c r="C26" s="16"/>
    </row>
    <row r="27" spans="2:3" ht="12.75" customHeight="1" x14ac:dyDescent="0.2">
      <c r="B27" s="32" t="s">
        <v>717</v>
      </c>
      <c r="C27" s="16"/>
    </row>
    <row r="28" spans="2:3" ht="12.75" customHeight="1" x14ac:dyDescent="0.2">
      <c r="B28" s="33" t="s">
        <v>718</v>
      </c>
      <c r="C28" s="16"/>
    </row>
    <row r="29" spans="2:3" x14ac:dyDescent="0.2">
      <c r="B29" s="33" t="s">
        <v>727</v>
      </c>
      <c r="C29" s="16"/>
    </row>
    <row r="30" spans="2:3" x14ac:dyDescent="0.2">
      <c r="B30" s="33" t="s">
        <v>728</v>
      </c>
      <c r="C30" s="16"/>
    </row>
    <row r="31" spans="2:3" ht="25.5" x14ac:dyDescent="0.2">
      <c r="B31" s="37" t="s">
        <v>729</v>
      </c>
      <c r="C31" s="16"/>
    </row>
    <row r="32" spans="2:3" x14ac:dyDescent="0.2">
      <c r="B32" s="18" t="s">
        <v>699</v>
      </c>
      <c r="C32" s="16"/>
    </row>
    <row r="33" spans="2:3" ht="25.5" customHeight="1" x14ac:dyDescent="0.2">
      <c r="B33" s="40" t="s">
        <v>730</v>
      </c>
      <c r="C33" s="16"/>
    </row>
    <row r="34" spans="2:3" ht="12.75" customHeight="1" x14ac:dyDescent="0.2">
      <c r="B34" s="18" t="s">
        <v>700</v>
      </c>
      <c r="C34" s="16"/>
    </row>
    <row r="35" spans="2:3" ht="12.75" customHeight="1" x14ac:dyDescent="0.2">
      <c r="B35" s="38" t="s">
        <v>659</v>
      </c>
      <c r="C35" s="16"/>
    </row>
    <row r="36" spans="2:3" ht="25.5" x14ac:dyDescent="0.2">
      <c r="B36" s="39" t="s">
        <v>658</v>
      </c>
      <c r="C36" s="16"/>
    </row>
    <row r="37" spans="2:3" ht="25.5" customHeight="1" x14ac:dyDescent="0.2">
      <c r="B37" s="39" t="s">
        <v>719</v>
      </c>
      <c r="C37" s="16"/>
    </row>
    <row r="38" spans="2:3" x14ac:dyDescent="0.2">
      <c r="B38" s="39" t="s">
        <v>661</v>
      </c>
      <c r="C38" s="16"/>
    </row>
    <row r="39" spans="2:3" ht="25.5" x14ac:dyDescent="0.2">
      <c r="B39" s="37" t="s">
        <v>660</v>
      </c>
      <c r="C39" s="16"/>
    </row>
    <row r="40" spans="2:3" x14ac:dyDescent="0.2">
      <c r="B40" s="18" t="s">
        <v>701</v>
      </c>
      <c r="C40" s="16"/>
    </row>
    <row r="41" spans="2:3" ht="25.5" x14ac:dyDescent="0.2">
      <c r="B41" s="32" t="s">
        <v>662</v>
      </c>
      <c r="C41" s="16"/>
    </row>
    <row r="42" spans="2:3" x14ac:dyDescent="0.2">
      <c r="B42" s="33" t="s">
        <v>666</v>
      </c>
      <c r="C42" s="16"/>
    </row>
    <row r="43" spans="2:3" x14ac:dyDescent="0.2">
      <c r="B43" s="33" t="s">
        <v>733</v>
      </c>
      <c r="C43" s="16"/>
    </row>
    <row r="44" spans="2:3" ht="25.5" customHeight="1" x14ac:dyDescent="0.2">
      <c r="B44" s="37" t="s">
        <v>734</v>
      </c>
      <c r="C44" s="16"/>
    </row>
    <row r="45" spans="2:3" x14ac:dyDescent="0.2">
      <c r="B45" s="18" t="s">
        <v>702</v>
      </c>
      <c r="C45" s="16"/>
    </row>
    <row r="46" spans="2:3" ht="25.5" x14ac:dyDescent="0.2">
      <c r="B46" s="32" t="s">
        <v>716</v>
      </c>
      <c r="C46" s="16"/>
    </row>
    <row r="47" spans="2:3" x14ac:dyDescent="0.2">
      <c r="B47" s="36" t="s">
        <v>663</v>
      </c>
      <c r="C47" s="16"/>
    </row>
    <row r="48" spans="2:3" x14ac:dyDescent="0.2">
      <c r="B48" s="18" t="s">
        <v>703</v>
      </c>
      <c r="C48" s="16"/>
    </row>
    <row r="49" spans="2:3" ht="25.5" x14ac:dyDescent="0.2">
      <c r="B49" s="40" t="s">
        <v>664</v>
      </c>
      <c r="C49" s="16"/>
    </row>
    <row r="50" spans="2:3" x14ac:dyDescent="0.2">
      <c r="B50" s="18" t="s">
        <v>704</v>
      </c>
      <c r="C50" s="16"/>
    </row>
    <row r="51" spans="2:3" x14ac:dyDescent="0.2">
      <c r="B51" s="28" t="s">
        <v>665</v>
      </c>
      <c r="C51" s="16"/>
    </row>
    <row r="52" spans="2:3" x14ac:dyDescent="0.2">
      <c r="B52" s="30" t="s">
        <v>680</v>
      </c>
      <c r="C52" s="16"/>
    </row>
    <row r="53" spans="2:3" x14ac:dyDescent="0.2">
      <c r="B53" s="30" t="s">
        <v>681</v>
      </c>
      <c r="C53" s="16"/>
    </row>
    <row r="54" spans="2:3" x14ac:dyDescent="0.2">
      <c r="B54" s="31" t="s">
        <v>644</v>
      </c>
      <c r="C54" s="16"/>
    </row>
    <row r="55" spans="2:3" x14ac:dyDescent="0.2">
      <c r="B55" s="18"/>
      <c r="C55" s="16"/>
    </row>
    <row r="56" spans="2:3" ht="15.75" x14ac:dyDescent="0.25">
      <c r="B56" s="20" t="s">
        <v>694</v>
      </c>
      <c r="C56" s="15"/>
    </row>
    <row r="57" spans="2:3" x14ac:dyDescent="0.2">
      <c r="B57" s="18" t="s">
        <v>697</v>
      </c>
      <c r="C57" s="16"/>
    </row>
    <row r="58" spans="2:3" x14ac:dyDescent="0.2">
      <c r="B58" s="41" t="s">
        <v>667</v>
      </c>
      <c r="C58" s="16"/>
    </row>
    <row r="59" spans="2:3" x14ac:dyDescent="0.2">
      <c r="B59" s="18" t="s">
        <v>705</v>
      </c>
      <c r="C59" s="16"/>
    </row>
    <row r="60" spans="2:3" ht="51" x14ac:dyDescent="0.2">
      <c r="B60" s="32" t="s">
        <v>715</v>
      </c>
      <c r="C60" s="16"/>
    </row>
    <row r="61" spans="2:3" x14ac:dyDescent="0.2">
      <c r="B61" s="36" t="s">
        <v>713</v>
      </c>
      <c r="C61" s="16"/>
    </row>
    <row r="62" spans="2:3" x14ac:dyDescent="0.2">
      <c r="B62" s="18" t="s">
        <v>706</v>
      </c>
      <c r="C62" s="16"/>
    </row>
    <row r="63" spans="2:3" ht="25.5" x14ac:dyDescent="0.2">
      <c r="B63" s="38" t="s">
        <v>669</v>
      </c>
      <c r="C63" s="16"/>
    </row>
    <row r="64" spans="2:3" x14ac:dyDescent="0.2">
      <c r="B64" s="30" t="s">
        <v>735</v>
      </c>
      <c r="C64" s="16"/>
    </row>
    <row r="65" spans="2:149" x14ac:dyDescent="0.2">
      <c r="B65" s="30" t="s">
        <v>641</v>
      </c>
      <c r="C65" s="16"/>
    </row>
    <row r="66" spans="2:149" s="7" customFormat="1" x14ac:dyDescent="0.2">
      <c r="B66" s="30" t="s">
        <v>642</v>
      </c>
      <c r="C66" s="1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row>
    <row r="67" spans="2:149" x14ac:dyDescent="0.2">
      <c r="B67" s="35" t="s">
        <v>672</v>
      </c>
      <c r="C67" s="16"/>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row>
    <row r="68" spans="2:149" x14ac:dyDescent="0.2">
      <c r="B68" s="42" t="s">
        <v>671</v>
      </c>
      <c r="C68" s="16"/>
    </row>
    <row r="69" spans="2:149" x14ac:dyDescent="0.2">
      <c r="B69" s="30" t="s">
        <v>668</v>
      </c>
      <c r="C69" s="16"/>
    </row>
    <row r="70" spans="2:149" ht="25.5" x14ac:dyDescent="0.2">
      <c r="B70" s="43" t="s">
        <v>670</v>
      </c>
      <c r="C70" s="16"/>
    </row>
    <row r="71" spans="2:149" x14ac:dyDescent="0.2">
      <c r="B71" s="18" t="s">
        <v>707</v>
      </c>
      <c r="C71" s="16"/>
    </row>
    <row r="72" spans="2:149" ht="25.5" customHeight="1" x14ac:dyDescent="0.2">
      <c r="B72" s="38" t="s">
        <v>732</v>
      </c>
      <c r="C72" s="16"/>
    </row>
    <row r="73" spans="2:149" x14ac:dyDescent="0.2">
      <c r="B73" s="30" t="s">
        <v>676</v>
      </c>
      <c r="C73" s="16"/>
    </row>
    <row r="74" spans="2:149" ht="12.75" customHeight="1" x14ac:dyDescent="0.2">
      <c r="B74" s="31" t="s">
        <v>677</v>
      </c>
      <c r="C74" s="15"/>
    </row>
    <row r="75" spans="2:149" ht="15" x14ac:dyDescent="0.2">
      <c r="B75" s="14"/>
      <c r="C75" s="15"/>
    </row>
    <row r="76" spans="2:149" ht="15.75" x14ac:dyDescent="0.25">
      <c r="B76" s="20" t="s">
        <v>695</v>
      </c>
      <c r="C76" s="15"/>
    </row>
    <row r="77" spans="2:149" x14ac:dyDescent="0.2">
      <c r="B77" s="18" t="s">
        <v>697</v>
      </c>
      <c r="C77" s="16"/>
    </row>
    <row r="78" spans="2:149" x14ac:dyDescent="0.2">
      <c r="B78" s="44" t="s">
        <v>720</v>
      </c>
      <c r="C78" s="16"/>
    </row>
    <row r="79" spans="2:149" x14ac:dyDescent="0.2">
      <c r="B79" s="30" t="s">
        <v>682</v>
      </c>
      <c r="C79" s="16"/>
    </row>
    <row r="80" spans="2:149" x14ac:dyDescent="0.2">
      <c r="B80" s="30" t="s">
        <v>683</v>
      </c>
      <c r="C80" s="16"/>
    </row>
    <row r="81" spans="2:3" x14ac:dyDescent="0.2">
      <c r="B81" s="30" t="s">
        <v>646</v>
      </c>
      <c r="C81" s="16"/>
    </row>
    <row r="82" spans="2:3" x14ac:dyDescent="0.2">
      <c r="B82" s="31" t="s">
        <v>674</v>
      </c>
      <c r="C82" s="16"/>
    </row>
    <row r="83" spans="2:3" x14ac:dyDescent="0.2">
      <c r="B83" s="9" t="s">
        <v>708</v>
      </c>
      <c r="C83" s="16"/>
    </row>
    <row r="84" spans="2:3" ht="25.5" x14ac:dyDescent="0.2">
      <c r="B84" s="38" t="s">
        <v>675</v>
      </c>
      <c r="C84" s="16"/>
    </row>
    <row r="85" spans="2:3" x14ac:dyDescent="0.2">
      <c r="B85" s="39" t="s">
        <v>647</v>
      </c>
      <c r="C85" s="16"/>
    </row>
    <row r="86" spans="2:3" x14ac:dyDescent="0.2">
      <c r="B86" s="39" t="s">
        <v>684</v>
      </c>
      <c r="C86" s="16"/>
    </row>
    <row r="87" spans="2:3" x14ac:dyDescent="0.2">
      <c r="B87" s="39" t="s">
        <v>685</v>
      </c>
      <c r="C87" s="16"/>
    </row>
    <row r="88" spans="2:3" x14ac:dyDescent="0.2">
      <c r="B88" s="43" t="s">
        <v>645</v>
      </c>
      <c r="C88" s="16"/>
    </row>
    <row r="89" spans="2:3" x14ac:dyDescent="0.2">
      <c r="B89" s="18" t="s">
        <v>709</v>
      </c>
      <c r="C89" s="16"/>
    </row>
    <row r="90" spans="2:3" x14ac:dyDescent="0.2">
      <c r="B90" s="28" t="s">
        <v>648</v>
      </c>
      <c r="C90" s="16"/>
    </row>
    <row r="91" spans="2:3" x14ac:dyDescent="0.2">
      <c r="B91" s="30" t="s">
        <v>686</v>
      </c>
      <c r="C91" s="16"/>
    </row>
    <row r="92" spans="2:3" x14ac:dyDescent="0.2">
      <c r="B92" s="30" t="s">
        <v>687</v>
      </c>
      <c r="C92" s="16"/>
    </row>
    <row r="93" spans="2:3" x14ac:dyDescent="0.2">
      <c r="B93" s="36" t="s">
        <v>645</v>
      </c>
      <c r="C93" s="16"/>
    </row>
    <row r="94" spans="2:3" x14ac:dyDescent="0.2">
      <c r="B94" s="17"/>
      <c r="C94" s="16"/>
    </row>
    <row r="95" spans="2:3" x14ac:dyDescent="0.2">
      <c r="B95" s="46" t="s">
        <v>673</v>
      </c>
      <c r="C95" s="16"/>
    </row>
    <row r="96" spans="2:3" x14ac:dyDescent="0.2">
      <c r="B96" s="45"/>
      <c r="C96" s="16"/>
    </row>
    <row r="97" spans="2:3" ht="15.75" x14ac:dyDescent="0.25">
      <c r="B97" s="20" t="s">
        <v>696</v>
      </c>
      <c r="C97" s="16"/>
    </row>
    <row r="98" spans="2:3" x14ac:dyDescent="0.2">
      <c r="B98" s="18" t="s">
        <v>697</v>
      </c>
      <c r="C98" s="16"/>
    </row>
    <row r="99" spans="2:3" x14ac:dyDescent="0.2">
      <c r="B99" s="28" t="s">
        <v>678</v>
      </c>
      <c r="C99" s="16"/>
    </row>
    <row r="100" spans="2:3" ht="25.5" x14ac:dyDescent="0.2">
      <c r="B100" s="37" t="s">
        <v>679</v>
      </c>
      <c r="C100" s="16"/>
    </row>
    <row r="101" spans="2:3" x14ac:dyDescent="0.2">
      <c r="B101" s="18"/>
      <c r="C101" s="16"/>
    </row>
    <row r="102" spans="2:3" ht="15.75" x14ac:dyDescent="0.25">
      <c r="B102" s="20" t="s">
        <v>692</v>
      </c>
    </row>
    <row r="103" spans="2:3" x14ac:dyDescent="0.2">
      <c r="B103" s="9" t="s">
        <v>710</v>
      </c>
    </row>
    <row r="104" spans="2:3" ht="12.75" customHeight="1" x14ac:dyDescent="0.2">
      <c r="B104" s="28" t="s">
        <v>649</v>
      </c>
    </row>
    <row r="105" spans="2:3" ht="25.5" customHeight="1" x14ac:dyDescent="0.2">
      <c r="B105" s="33" t="s">
        <v>688</v>
      </c>
    </row>
    <row r="106" spans="2:3" x14ac:dyDescent="0.2">
      <c r="B106" s="37" t="s">
        <v>650</v>
      </c>
    </row>
    <row r="107" spans="2:3" x14ac:dyDescent="0.2">
      <c r="B107" s="19" t="s">
        <v>711</v>
      </c>
    </row>
    <row r="108" spans="2:3" x14ac:dyDescent="0.2">
      <c r="B108" s="32" t="s">
        <v>651</v>
      </c>
    </row>
    <row r="109" spans="2:3" ht="25.5" customHeight="1" x14ac:dyDescent="0.2">
      <c r="B109" s="33" t="s">
        <v>731</v>
      </c>
    </row>
    <row r="110" spans="2:3" x14ac:dyDescent="0.2">
      <c r="B110" s="37" t="s">
        <v>652</v>
      </c>
    </row>
    <row r="111" spans="2:3" x14ac:dyDescent="0.2">
      <c r="B111" s="19" t="s">
        <v>712</v>
      </c>
    </row>
    <row r="112" spans="2:3" ht="25.5" x14ac:dyDescent="0.2">
      <c r="B112" s="32" t="s">
        <v>653</v>
      </c>
    </row>
    <row r="113" spans="2:149" s="21" customFormat="1" ht="25.5" x14ac:dyDescent="0.2">
      <c r="B113" s="37" t="s">
        <v>654</v>
      </c>
      <c r="C113" s="7"/>
      <c r="D113" s="7"/>
      <c r="E113" s="7"/>
      <c r="F113" s="7"/>
      <c r="G113" s="7"/>
      <c r="H113" s="7"/>
      <c r="I113" s="7"/>
      <c r="J113" s="7"/>
      <c r="K113" s="7"/>
      <c r="L113" s="7"/>
      <c r="M113" s="7"/>
      <c r="N113" s="7"/>
      <c r="O113" s="7"/>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row>
    <row r="114" spans="2:149" s="21" customFormat="1" x14ac:dyDescent="0.2">
      <c r="B114" s="47"/>
      <c r="C114" s="7"/>
      <c r="D114" s="7"/>
      <c r="E114" s="7"/>
      <c r="F114" s="7"/>
      <c r="G114" s="7"/>
      <c r="H114" s="7"/>
      <c r="I114" s="7"/>
      <c r="J114" s="7"/>
      <c r="K114" s="7"/>
      <c r="L114" s="7"/>
      <c r="M114" s="7"/>
      <c r="N114" s="7"/>
      <c r="O114" s="7"/>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row>
    <row r="115" spans="2:149" s="21" customFormat="1" x14ac:dyDescent="0.2">
      <c r="B115" s="22" t="s">
        <v>984</v>
      </c>
      <c r="C115" s="7"/>
      <c r="D115" s="7"/>
      <c r="E115" s="7"/>
      <c r="F115" s="7"/>
      <c r="G115" s="7"/>
      <c r="H115" s="7"/>
      <c r="I115" s="7"/>
      <c r="J115" s="7"/>
      <c r="K115" s="7"/>
      <c r="L115" s="7"/>
      <c r="M115" s="7"/>
      <c r="N115" s="7"/>
      <c r="O115" s="7"/>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row>
    <row r="116" spans="2:149" hidden="1" x14ac:dyDescent="0.2"/>
    <row r="117" spans="2:149" hidden="1" x14ac:dyDescent="0.2"/>
    <row r="118" spans="2:149" hidden="1" x14ac:dyDescent="0.2"/>
    <row r="119" spans="2:149" hidden="1" x14ac:dyDescent="0.2"/>
    <row r="120" spans="2:149" hidden="1" x14ac:dyDescent="0.2"/>
    <row r="121" spans="2:149" hidden="1" x14ac:dyDescent="0.2"/>
    <row r="122" spans="2:149" hidden="1" x14ac:dyDescent="0.2"/>
    <row r="123" spans="2:149" hidden="1" x14ac:dyDescent="0.2"/>
    <row r="124" spans="2:149" hidden="1" x14ac:dyDescent="0.2"/>
    <row r="125" spans="2:149" hidden="1" x14ac:dyDescent="0.2"/>
    <row r="126" spans="2:149" x14ac:dyDescent="0.2"/>
  </sheetData>
  <sheetProtection algorithmName="SHA-512" hashValue="uWl1lvMVF1SW7Qlo1KvdejmwQSsA9XRvNEozfO+ZwFW3ktrM1PZDxFSQk8HVIlfo5qYFwVLoHTWUVCKs9q0qPQ==" saltValue="PG09L5T39kJQHsyC0kCP5Q==" spinCount="100000" sheet="1" objects="1" scenarios="1" selectLockedCells="1"/>
  <hyperlinks>
    <hyperlink ref="B68" r:id="rId1"/>
    <hyperlink ref="B6" r:id="rId2"/>
    <hyperlink ref="B7" r:id="rId3"/>
  </hyperlinks>
  <pageMargins left="0.59055118110236227" right="0.31496062992125984" top="0.74803149606299213" bottom="0.74803149606299213" header="0.31496062992125984" footer="0.31496062992125984"/>
  <pageSetup paperSize="9" scale="77" fitToWidth="0" fitToHeight="0" orientation="portrait" r:id="rId4"/>
  <rowBreaks count="1" manualBreakCount="1">
    <brk id="54" max="2"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sheetPr>
  <dimension ref="A1:AW120"/>
  <sheetViews>
    <sheetView showGridLines="0" showRowColHeaders="0" showOutlineSymbols="0" workbookViewId="0">
      <selection activeCell="B3" sqref="B3:H3"/>
    </sheetView>
  </sheetViews>
  <sheetFormatPr defaultColWidth="0" defaultRowHeight="12.75" zeroHeight="1" x14ac:dyDescent="0.2"/>
  <cols>
    <col min="1" max="1" width="0.85546875" style="2" customWidth="1"/>
    <col min="2" max="2" width="4.7109375" style="2" customWidth="1"/>
    <col min="3" max="3" width="36.7109375" style="2" customWidth="1"/>
    <col min="4" max="4" width="0.85546875" style="2" customWidth="1"/>
    <col min="5" max="5" width="4.7109375" style="2" customWidth="1"/>
    <col min="6" max="6" width="36.7109375" style="2" customWidth="1"/>
    <col min="7" max="7" width="0.85546875" style="2" customWidth="1"/>
    <col min="8" max="8" width="4.7109375" style="2" customWidth="1"/>
    <col min="9" max="9" width="36.7109375" style="2" customWidth="1"/>
    <col min="10" max="10" width="0.85546875" style="2" customWidth="1"/>
    <col min="11" max="49" width="0.85546875" style="2" hidden="1" customWidth="1"/>
    <col min="50" max="16384" width="0" style="2" hidden="1"/>
  </cols>
  <sheetData>
    <row r="1" spans="1:49" ht="5.0999999999999996" customHeight="1" x14ac:dyDescent="0.2">
      <c r="A1" s="120"/>
      <c r="B1" s="120"/>
      <c r="C1" s="120"/>
      <c r="D1" s="120"/>
      <c r="E1" s="120"/>
      <c r="F1" s="120"/>
      <c r="G1" s="120"/>
      <c r="H1" s="120"/>
      <c r="I1" s="120"/>
      <c r="J1" s="120"/>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120"/>
    </row>
    <row r="2" spans="1:49" ht="20.100000000000001" customHeight="1" x14ac:dyDescent="0.2">
      <c r="A2" s="120"/>
      <c r="B2" s="515" t="s">
        <v>91</v>
      </c>
      <c r="C2" s="493"/>
      <c r="D2" s="493"/>
      <c r="E2" s="493"/>
      <c r="F2" s="493"/>
      <c r="G2" s="493"/>
      <c r="H2" s="493"/>
      <c r="I2" s="120"/>
      <c r="J2" s="49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20"/>
    </row>
    <row r="3" spans="1:49" ht="20.100000000000001" customHeight="1" x14ac:dyDescent="0.2">
      <c r="A3" s="120"/>
      <c r="B3" s="479" t="s">
        <v>448</v>
      </c>
      <c r="C3" s="479"/>
      <c r="D3" s="479"/>
      <c r="E3" s="479"/>
      <c r="F3" s="479"/>
      <c r="G3" s="479"/>
      <c r="H3" s="479"/>
      <c r="I3" s="120"/>
      <c r="J3" s="49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20"/>
    </row>
    <row r="4" spans="1:49" ht="20.100000000000001" customHeight="1" x14ac:dyDescent="0.2">
      <c r="A4" s="120"/>
      <c r="B4" s="493"/>
      <c r="C4" s="493"/>
      <c r="D4" s="493"/>
      <c r="E4" s="493"/>
      <c r="F4" s="493"/>
      <c r="G4" s="493"/>
      <c r="H4" s="493"/>
      <c r="I4" s="120"/>
      <c r="J4" s="49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20"/>
    </row>
    <row r="5" spans="1:49" ht="20.100000000000001" customHeight="1" x14ac:dyDescent="0.2">
      <c r="A5" s="493"/>
      <c r="B5" s="4" t="s">
        <v>264</v>
      </c>
      <c r="C5" s="4" t="s">
        <v>263</v>
      </c>
      <c r="D5" s="528"/>
      <c r="E5" s="4" t="s">
        <v>264</v>
      </c>
      <c r="F5" s="4" t="s">
        <v>263</v>
      </c>
      <c r="G5" s="528"/>
      <c r="H5" s="4" t="s">
        <v>264</v>
      </c>
      <c r="I5" s="4" t="s">
        <v>263</v>
      </c>
      <c r="J5" s="49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9" ht="17.100000000000001" customHeight="1" x14ac:dyDescent="0.2">
      <c r="A6" s="493"/>
      <c r="B6" s="5" t="s">
        <v>280</v>
      </c>
      <c r="C6" s="5" t="s">
        <v>92</v>
      </c>
      <c r="D6" s="529"/>
      <c r="E6" s="5" t="s">
        <v>335</v>
      </c>
      <c r="F6" s="5" t="s">
        <v>149</v>
      </c>
      <c r="G6" s="529"/>
      <c r="H6" s="5" t="s">
        <v>392</v>
      </c>
      <c r="I6" s="5" t="s">
        <v>206</v>
      </c>
      <c r="J6" s="49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9" ht="17.100000000000001" customHeight="1" x14ac:dyDescent="0.2">
      <c r="A7" s="493"/>
      <c r="B7" s="5" t="s">
        <v>281</v>
      </c>
      <c r="C7" s="5" t="s">
        <v>93</v>
      </c>
      <c r="D7" s="529"/>
      <c r="E7" s="5" t="s">
        <v>336</v>
      </c>
      <c r="F7" s="5" t="s">
        <v>150</v>
      </c>
      <c r="G7" s="529"/>
      <c r="H7" s="5" t="s">
        <v>393</v>
      </c>
      <c r="I7" s="5" t="s">
        <v>207</v>
      </c>
      <c r="J7" s="49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row>
    <row r="8" spans="1:49" ht="17.100000000000001" customHeight="1" x14ac:dyDescent="0.2">
      <c r="A8" s="493"/>
      <c r="B8" s="5" t="s">
        <v>282</v>
      </c>
      <c r="C8" s="5" t="s">
        <v>94</v>
      </c>
      <c r="D8" s="529"/>
      <c r="E8" s="5" t="s">
        <v>337</v>
      </c>
      <c r="F8" s="5" t="s">
        <v>151</v>
      </c>
      <c r="G8" s="529"/>
      <c r="H8" s="5" t="s">
        <v>394</v>
      </c>
      <c r="I8" s="5" t="s">
        <v>208</v>
      </c>
      <c r="J8" s="49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row>
    <row r="9" spans="1:49" ht="17.100000000000001" customHeight="1" x14ac:dyDescent="0.2">
      <c r="A9" s="493"/>
      <c r="B9" s="5" t="s">
        <v>283</v>
      </c>
      <c r="C9" s="5" t="s">
        <v>95</v>
      </c>
      <c r="D9" s="529"/>
      <c r="E9" s="5" t="s">
        <v>338</v>
      </c>
      <c r="F9" s="5" t="s">
        <v>152</v>
      </c>
      <c r="G9" s="529"/>
      <c r="H9" s="5" t="s">
        <v>395</v>
      </c>
      <c r="I9" s="5" t="s">
        <v>209</v>
      </c>
      <c r="J9" s="49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row>
    <row r="10" spans="1:49" ht="17.100000000000001" customHeight="1" x14ac:dyDescent="0.2">
      <c r="A10" s="493"/>
      <c r="B10" s="5" t="s">
        <v>284</v>
      </c>
      <c r="C10" s="5" t="s">
        <v>96</v>
      </c>
      <c r="D10" s="529"/>
      <c r="E10" s="5" t="s">
        <v>339</v>
      </c>
      <c r="F10" s="5" t="s">
        <v>153</v>
      </c>
      <c r="G10" s="529"/>
      <c r="H10" s="5" t="s">
        <v>396</v>
      </c>
      <c r="I10" s="5" t="s">
        <v>210</v>
      </c>
      <c r="J10" s="49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9" ht="17.100000000000001" customHeight="1" x14ac:dyDescent="0.2">
      <c r="A11" s="493"/>
      <c r="B11" s="5" t="s">
        <v>285</v>
      </c>
      <c r="C11" s="5" t="s">
        <v>97</v>
      </c>
      <c r="D11" s="529"/>
      <c r="E11" s="5" t="s">
        <v>340</v>
      </c>
      <c r="F11" s="5" t="s">
        <v>154</v>
      </c>
      <c r="G11" s="529"/>
      <c r="H11" s="5" t="s">
        <v>397</v>
      </c>
      <c r="I11" s="5" t="s">
        <v>211</v>
      </c>
      <c r="J11" s="49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row>
    <row r="12" spans="1:49" ht="17.100000000000001" customHeight="1" x14ac:dyDescent="0.2">
      <c r="A12" s="493"/>
      <c r="B12" s="5" t="s">
        <v>286</v>
      </c>
      <c r="C12" s="5" t="s">
        <v>98</v>
      </c>
      <c r="D12" s="529"/>
      <c r="E12" s="5" t="s">
        <v>341</v>
      </c>
      <c r="F12" s="5" t="s">
        <v>155</v>
      </c>
      <c r="G12" s="529"/>
      <c r="H12" s="5" t="s">
        <v>398</v>
      </c>
      <c r="I12" s="5" t="s">
        <v>212</v>
      </c>
      <c r="J12" s="49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row>
    <row r="13" spans="1:49" ht="17.100000000000001" customHeight="1" x14ac:dyDescent="0.2">
      <c r="A13" s="493"/>
      <c r="B13" s="5" t="s">
        <v>287</v>
      </c>
      <c r="C13" s="5" t="s">
        <v>99</v>
      </c>
      <c r="D13" s="529"/>
      <c r="E13" s="5" t="s">
        <v>342</v>
      </c>
      <c r="F13" s="5" t="s">
        <v>156</v>
      </c>
      <c r="G13" s="529"/>
      <c r="H13" s="5" t="s">
        <v>399</v>
      </c>
      <c r="I13" s="5" t="s">
        <v>213</v>
      </c>
      <c r="J13" s="49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row>
    <row r="14" spans="1:49" ht="17.100000000000001" customHeight="1" x14ac:dyDescent="0.2">
      <c r="A14" s="493"/>
      <c r="B14" s="5" t="s">
        <v>288</v>
      </c>
      <c r="C14" s="5" t="s">
        <v>100</v>
      </c>
      <c r="D14" s="529"/>
      <c r="E14" s="5" t="s">
        <v>343</v>
      </c>
      <c r="F14" s="5" t="s">
        <v>157</v>
      </c>
      <c r="G14" s="529"/>
      <c r="H14" s="5" t="s">
        <v>400</v>
      </c>
      <c r="I14" s="5" t="s">
        <v>214</v>
      </c>
      <c r="J14" s="49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9" ht="17.100000000000001" customHeight="1" x14ac:dyDescent="0.2">
      <c r="A15" s="493"/>
      <c r="B15" s="5" t="s">
        <v>289</v>
      </c>
      <c r="C15" s="5" t="s">
        <v>101</v>
      </c>
      <c r="D15" s="529"/>
      <c r="E15" s="5" t="s">
        <v>344</v>
      </c>
      <c r="F15" s="5" t="s">
        <v>158</v>
      </c>
      <c r="G15" s="529"/>
      <c r="H15" s="5" t="s">
        <v>401</v>
      </c>
      <c r="I15" s="5" t="s">
        <v>215</v>
      </c>
      <c r="J15" s="49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9" ht="17.100000000000001" customHeight="1" x14ac:dyDescent="0.2">
      <c r="A16" s="493"/>
      <c r="B16" s="5" t="s">
        <v>290</v>
      </c>
      <c r="C16" s="5" t="s">
        <v>102</v>
      </c>
      <c r="D16" s="529"/>
      <c r="E16" s="5" t="s">
        <v>345</v>
      </c>
      <c r="F16" s="5" t="s">
        <v>159</v>
      </c>
      <c r="G16" s="529"/>
      <c r="H16" s="5" t="s">
        <v>402</v>
      </c>
      <c r="I16" s="5" t="s">
        <v>216</v>
      </c>
      <c r="J16" s="493"/>
    </row>
    <row r="17" spans="1:10" ht="17.100000000000001" customHeight="1" x14ac:dyDescent="0.2">
      <c r="A17" s="493"/>
      <c r="B17" s="5" t="s">
        <v>291</v>
      </c>
      <c r="C17" s="5" t="s">
        <v>103</v>
      </c>
      <c r="D17" s="529"/>
      <c r="E17" s="5" t="s">
        <v>346</v>
      </c>
      <c r="F17" s="5" t="s">
        <v>160</v>
      </c>
      <c r="G17" s="529"/>
      <c r="H17" s="5" t="s">
        <v>403</v>
      </c>
      <c r="I17" s="5" t="s">
        <v>217</v>
      </c>
      <c r="J17" s="493"/>
    </row>
    <row r="18" spans="1:10" ht="17.100000000000001" customHeight="1" x14ac:dyDescent="0.2">
      <c r="A18" s="493"/>
      <c r="B18" s="5" t="s">
        <v>292</v>
      </c>
      <c r="C18" s="5" t="s">
        <v>104</v>
      </c>
      <c r="D18" s="529"/>
      <c r="E18" s="5" t="s">
        <v>347</v>
      </c>
      <c r="F18" s="5" t="s">
        <v>161</v>
      </c>
      <c r="G18" s="529"/>
      <c r="H18" s="5" t="s">
        <v>404</v>
      </c>
      <c r="I18" s="5" t="s">
        <v>218</v>
      </c>
      <c r="J18" s="493"/>
    </row>
    <row r="19" spans="1:10" ht="17.100000000000001" customHeight="1" x14ac:dyDescent="0.2">
      <c r="A19" s="493"/>
      <c r="B19" s="5" t="s">
        <v>293</v>
      </c>
      <c r="C19" s="5" t="s">
        <v>105</v>
      </c>
      <c r="D19" s="529"/>
      <c r="E19" s="5" t="s">
        <v>348</v>
      </c>
      <c r="F19" s="5" t="s">
        <v>162</v>
      </c>
      <c r="G19" s="529"/>
      <c r="H19" s="5" t="s">
        <v>405</v>
      </c>
      <c r="I19" s="5" t="s">
        <v>219</v>
      </c>
      <c r="J19" s="493"/>
    </row>
    <row r="20" spans="1:10" ht="17.100000000000001" customHeight="1" x14ac:dyDescent="0.2">
      <c r="A20" s="493"/>
      <c r="B20" s="5" t="s">
        <v>294</v>
      </c>
      <c r="C20" s="5" t="s">
        <v>106</v>
      </c>
      <c r="D20" s="529"/>
      <c r="E20" s="5" t="s">
        <v>349</v>
      </c>
      <c r="F20" s="5" t="s">
        <v>163</v>
      </c>
      <c r="G20" s="529"/>
      <c r="H20" s="5" t="s">
        <v>406</v>
      </c>
      <c r="I20" s="5" t="s">
        <v>220</v>
      </c>
      <c r="J20" s="493"/>
    </row>
    <row r="21" spans="1:10" ht="17.100000000000001" customHeight="1" x14ac:dyDescent="0.2">
      <c r="A21" s="493"/>
      <c r="B21" s="5" t="s">
        <v>295</v>
      </c>
      <c r="C21" s="5" t="s">
        <v>107</v>
      </c>
      <c r="D21" s="529"/>
      <c r="E21" s="5" t="s">
        <v>350</v>
      </c>
      <c r="F21" s="5" t="s">
        <v>164</v>
      </c>
      <c r="G21" s="529"/>
      <c r="H21" s="5" t="s">
        <v>407</v>
      </c>
      <c r="I21" s="5" t="s">
        <v>221</v>
      </c>
      <c r="J21" s="493"/>
    </row>
    <row r="22" spans="1:10" ht="17.100000000000001" customHeight="1" x14ac:dyDescent="0.2">
      <c r="A22" s="493"/>
      <c r="B22" s="5" t="s">
        <v>296</v>
      </c>
      <c r="C22" s="5" t="s">
        <v>108</v>
      </c>
      <c r="D22" s="529"/>
      <c r="E22" s="5" t="s">
        <v>351</v>
      </c>
      <c r="F22" s="5" t="s">
        <v>165</v>
      </c>
      <c r="G22" s="529"/>
      <c r="H22" s="5" t="s">
        <v>408</v>
      </c>
      <c r="I22" s="5" t="s">
        <v>222</v>
      </c>
      <c r="J22" s="493"/>
    </row>
    <row r="23" spans="1:10" ht="17.100000000000001" customHeight="1" x14ac:dyDescent="0.2">
      <c r="A23" s="493"/>
      <c r="B23" s="5" t="s">
        <v>297</v>
      </c>
      <c r="C23" s="5" t="s">
        <v>109</v>
      </c>
      <c r="D23" s="529"/>
      <c r="E23" s="5" t="s">
        <v>352</v>
      </c>
      <c r="F23" s="5" t="s">
        <v>166</v>
      </c>
      <c r="G23" s="529"/>
      <c r="H23" s="5" t="s">
        <v>409</v>
      </c>
      <c r="I23" s="5" t="s">
        <v>223</v>
      </c>
      <c r="J23" s="493"/>
    </row>
    <row r="24" spans="1:10" ht="17.100000000000001" customHeight="1" x14ac:dyDescent="0.2">
      <c r="A24" s="493"/>
      <c r="B24" s="5" t="s">
        <v>298</v>
      </c>
      <c r="C24" s="5" t="s">
        <v>110</v>
      </c>
      <c r="D24" s="529"/>
      <c r="E24" s="5" t="s">
        <v>353</v>
      </c>
      <c r="F24" s="5" t="s">
        <v>167</v>
      </c>
      <c r="G24" s="529"/>
      <c r="H24" s="5" t="s">
        <v>410</v>
      </c>
      <c r="I24" s="5" t="s">
        <v>224</v>
      </c>
      <c r="J24" s="493"/>
    </row>
    <row r="25" spans="1:10" ht="17.100000000000001" customHeight="1" x14ac:dyDescent="0.2">
      <c r="A25" s="493"/>
      <c r="B25" s="5" t="s">
        <v>299</v>
      </c>
      <c r="C25" s="5" t="s">
        <v>111</v>
      </c>
      <c r="D25" s="529"/>
      <c r="E25" s="5" t="s">
        <v>354</v>
      </c>
      <c r="F25" s="5" t="s">
        <v>168</v>
      </c>
      <c r="G25" s="529"/>
      <c r="H25" s="5" t="s">
        <v>411</v>
      </c>
      <c r="I25" s="5" t="s">
        <v>225</v>
      </c>
      <c r="J25" s="493"/>
    </row>
    <row r="26" spans="1:10" ht="17.100000000000001" customHeight="1" x14ac:dyDescent="0.2">
      <c r="A26" s="493"/>
      <c r="B26" s="5" t="s">
        <v>300</v>
      </c>
      <c r="C26" s="5" t="s">
        <v>112</v>
      </c>
      <c r="D26" s="529"/>
      <c r="E26" s="5" t="s">
        <v>355</v>
      </c>
      <c r="F26" s="5" t="s">
        <v>169</v>
      </c>
      <c r="G26" s="529"/>
      <c r="H26" s="5" t="s">
        <v>412</v>
      </c>
      <c r="I26" s="5" t="s">
        <v>226</v>
      </c>
      <c r="J26" s="493"/>
    </row>
    <row r="27" spans="1:10" ht="17.100000000000001" customHeight="1" x14ac:dyDescent="0.2">
      <c r="A27" s="493"/>
      <c r="B27" s="5" t="s">
        <v>301</v>
      </c>
      <c r="C27" s="5" t="s">
        <v>113</v>
      </c>
      <c r="D27" s="529"/>
      <c r="E27" s="5" t="s">
        <v>356</v>
      </c>
      <c r="F27" s="5" t="s">
        <v>170</v>
      </c>
      <c r="G27" s="529"/>
      <c r="H27" s="5" t="s">
        <v>413</v>
      </c>
      <c r="I27" s="5" t="s">
        <v>227</v>
      </c>
      <c r="J27" s="493"/>
    </row>
    <row r="28" spans="1:10" ht="17.100000000000001" customHeight="1" x14ac:dyDescent="0.2">
      <c r="A28" s="493"/>
      <c r="B28" s="5" t="s">
        <v>302</v>
      </c>
      <c r="C28" s="5" t="s">
        <v>114</v>
      </c>
      <c r="D28" s="529"/>
      <c r="E28" s="5" t="s">
        <v>357</v>
      </c>
      <c r="F28" s="5" t="s">
        <v>171</v>
      </c>
      <c r="G28" s="529"/>
      <c r="H28" s="5" t="s">
        <v>414</v>
      </c>
      <c r="I28" s="5" t="s">
        <v>228</v>
      </c>
      <c r="J28" s="493"/>
    </row>
    <row r="29" spans="1:10" ht="17.100000000000001" customHeight="1" x14ac:dyDescent="0.2">
      <c r="A29" s="493"/>
      <c r="B29" s="5" t="s">
        <v>303</v>
      </c>
      <c r="C29" s="5" t="s">
        <v>115</v>
      </c>
      <c r="D29" s="529"/>
      <c r="E29" s="5" t="s">
        <v>358</v>
      </c>
      <c r="F29" s="5" t="s">
        <v>172</v>
      </c>
      <c r="G29" s="529"/>
      <c r="H29" s="5" t="s">
        <v>415</v>
      </c>
      <c r="I29" s="5" t="s">
        <v>229</v>
      </c>
      <c r="J29" s="493"/>
    </row>
    <row r="30" spans="1:10" ht="17.100000000000001" customHeight="1" x14ac:dyDescent="0.2">
      <c r="A30" s="493"/>
      <c r="B30" s="5" t="s">
        <v>304</v>
      </c>
      <c r="C30" s="5" t="s">
        <v>116</v>
      </c>
      <c r="D30" s="529"/>
      <c r="E30" s="5" t="s">
        <v>359</v>
      </c>
      <c r="F30" s="5" t="s">
        <v>173</v>
      </c>
      <c r="G30" s="529"/>
      <c r="H30" s="5" t="s">
        <v>416</v>
      </c>
      <c r="I30" s="5" t="s">
        <v>230</v>
      </c>
      <c r="J30" s="493"/>
    </row>
    <row r="31" spans="1:10" ht="17.100000000000001" customHeight="1" x14ac:dyDescent="0.2">
      <c r="A31" s="493"/>
      <c r="B31" s="5" t="s">
        <v>305</v>
      </c>
      <c r="C31" s="5" t="s">
        <v>117</v>
      </c>
      <c r="D31" s="529"/>
      <c r="E31" s="5" t="s">
        <v>360</v>
      </c>
      <c r="F31" s="5" t="s">
        <v>174</v>
      </c>
      <c r="G31" s="529"/>
      <c r="H31" s="5" t="s">
        <v>417</v>
      </c>
      <c r="I31" s="5" t="s">
        <v>231</v>
      </c>
      <c r="J31" s="493"/>
    </row>
    <row r="32" spans="1:10" ht="17.100000000000001" customHeight="1" x14ac:dyDescent="0.2">
      <c r="A32" s="493"/>
      <c r="B32" s="5" t="s">
        <v>306</v>
      </c>
      <c r="C32" s="5" t="s">
        <v>118</v>
      </c>
      <c r="D32" s="529"/>
      <c r="E32" s="5" t="s">
        <v>361</v>
      </c>
      <c r="F32" s="5" t="s">
        <v>175</v>
      </c>
      <c r="G32" s="529"/>
      <c r="H32" s="5" t="s">
        <v>418</v>
      </c>
      <c r="I32" s="5" t="s">
        <v>232</v>
      </c>
      <c r="J32" s="493"/>
    </row>
    <row r="33" spans="1:10" ht="17.100000000000001" customHeight="1" x14ac:dyDescent="0.2">
      <c r="A33" s="493"/>
      <c r="B33" s="5" t="s">
        <v>307</v>
      </c>
      <c r="C33" s="5" t="s">
        <v>119</v>
      </c>
      <c r="D33" s="529"/>
      <c r="E33" s="5" t="s">
        <v>362</v>
      </c>
      <c r="F33" s="5" t="s">
        <v>176</v>
      </c>
      <c r="G33" s="529"/>
      <c r="H33" s="5" t="s">
        <v>419</v>
      </c>
      <c r="I33" s="5" t="s">
        <v>233</v>
      </c>
      <c r="J33" s="493"/>
    </row>
    <row r="34" spans="1:10" ht="17.100000000000001" customHeight="1" x14ac:dyDescent="0.2">
      <c r="A34" s="493"/>
      <c r="B34" s="5" t="s">
        <v>308</v>
      </c>
      <c r="C34" s="5" t="s">
        <v>120</v>
      </c>
      <c r="D34" s="529"/>
      <c r="E34" s="5" t="s">
        <v>363</v>
      </c>
      <c r="F34" s="5" t="s">
        <v>177</v>
      </c>
      <c r="G34" s="529"/>
      <c r="H34" s="5" t="s">
        <v>420</v>
      </c>
      <c r="I34" s="5" t="s">
        <v>234</v>
      </c>
      <c r="J34" s="493"/>
    </row>
    <row r="35" spans="1:10" ht="17.100000000000001" customHeight="1" x14ac:dyDescent="0.2">
      <c r="A35" s="493"/>
      <c r="B35" s="5" t="s">
        <v>309</v>
      </c>
      <c r="C35" s="5" t="s">
        <v>121</v>
      </c>
      <c r="D35" s="529"/>
      <c r="E35" s="5" t="s">
        <v>364</v>
      </c>
      <c r="F35" s="5" t="s">
        <v>178</v>
      </c>
      <c r="G35" s="529"/>
      <c r="H35" s="5" t="s">
        <v>421</v>
      </c>
      <c r="I35" s="5" t="s">
        <v>235</v>
      </c>
      <c r="J35" s="493"/>
    </row>
    <row r="36" spans="1:10" ht="17.100000000000001" customHeight="1" x14ac:dyDescent="0.2">
      <c r="A36" s="493"/>
      <c r="B36" s="5" t="s">
        <v>310</v>
      </c>
      <c r="C36" s="5" t="s">
        <v>122</v>
      </c>
      <c r="D36" s="529"/>
      <c r="E36" s="5" t="s">
        <v>365</v>
      </c>
      <c r="F36" s="5" t="s">
        <v>179</v>
      </c>
      <c r="G36" s="529"/>
      <c r="H36" s="5" t="s">
        <v>422</v>
      </c>
      <c r="I36" s="5" t="s">
        <v>236</v>
      </c>
      <c r="J36" s="493"/>
    </row>
    <row r="37" spans="1:10" ht="17.100000000000001" customHeight="1" x14ac:dyDescent="0.2">
      <c r="A37" s="493"/>
      <c r="B37" s="5" t="s">
        <v>311</v>
      </c>
      <c r="C37" s="5" t="s">
        <v>123</v>
      </c>
      <c r="D37" s="529"/>
      <c r="E37" s="5" t="s">
        <v>366</v>
      </c>
      <c r="F37" s="5" t="s">
        <v>180</v>
      </c>
      <c r="G37" s="529"/>
      <c r="H37" s="5" t="s">
        <v>423</v>
      </c>
      <c r="I37" s="5" t="s">
        <v>237</v>
      </c>
      <c r="J37" s="493"/>
    </row>
    <row r="38" spans="1:10" ht="17.100000000000001" customHeight="1" x14ac:dyDescent="0.2">
      <c r="A38" s="493"/>
      <c r="B38" s="5" t="s">
        <v>312</v>
      </c>
      <c r="C38" s="5" t="s">
        <v>124</v>
      </c>
      <c r="D38" s="529"/>
      <c r="E38" s="5" t="s">
        <v>367</v>
      </c>
      <c r="F38" s="5" t="s">
        <v>181</v>
      </c>
      <c r="G38" s="529"/>
      <c r="H38" s="5" t="s">
        <v>424</v>
      </c>
      <c r="I38" s="5" t="s">
        <v>238</v>
      </c>
      <c r="J38" s="493"/>
    </row>
    <row r="39" spans="1:10" ht="17.100000000000001" customHeight="1" x14ac:dyDescent="0.2">
      <c r="A39" s="493"/>
      <c r="B39" s="5" t="s">
        <v>313</v>
      </c>
      <c r="C39" s="5" t="s">
        <v>125</v>
      </c>
      <c r="D39" s="529"/>
      <c r="E39" s="5" t="s">
        <v>368</v>
      </c>
      <c r="F39" s="5" t="s">
        <v>182</v>
      </c>
      <c r="G39" s="529"/>
      <c r="H39" s="5" t="s">
        <v>425</v>
      </c>
      <c r="I39" s="5" t="s">
        <v>239</v>
      </c>
      <c r="J39" s="493"/>
    </row>
    <row r="40" spans="1:10" ht="17.100000000000001" customHeight="1" x14ac:dyDescent="0.2">
      <c r="A40" s="493"/>
      <c r="B40" s="5" t="s">
        <v>314</v>
      </c>
      <c r="C40" s="5" t="s">
        <v>126</v>
      </c>
      <c r="D40" s="529"/>
      <c r="E40" s="5" t="s">
        <v>369</v>
      </c>
      <c r="F40" s="5" t="s">
        <v>183</v>
      </c>
      <c r="G40" s="529"/>
      <c r="H40" s="5" t="s">
        <v>426</v>
      </c>
      <c r="I40" s="5" t="s">
        <v>240</v>
      </c>
      <c r="J40" s="493"/>
    </row>
    <row r="41" spans="1:10" ht="17.100000000000001" customHeight="1" x14ac:dyDescent="0.2">
      <c r="A41" s="493"/>
      <c r="B41" s="5" t="s">
        <v>315</v>
      </c>
      <c r="C41" s="5" t="s">
        <v>127</v>
      </c>
      <c r="D41" s="529"/>
      <c r="E41" s="5" t="s">
        <v>370</v>
      </c>
      <c r="F41" s="5" t="s">
        <v>184</v>
      </c>
      <c r="G41" s="529"/>
      <c r="H41" s="5" t="s">
        <v>427</v>
      </c>
      <c r="I41" s="5" t="s">
        <v>241</v>
      </c>
      <c r="J41" s="493"/>
    </row>
    <row r="42" spans="1:10" ht="17.100000000000001" customHeight="1" x14ac:dyDescent="0.2">
      <c r="A42" s="493"/>
      <c r="B42" s="5" t="s">
        <v>316</v>
      </c>
      <c r="C42" s="5" t="s">
        <v>128</v>
      </c>
      <c r="D42" s="529"/>
      <c r="E42" s="5" t="s">
        <v>371</v>
      </c>
      <c r="F42" s="5" t="s">
        <v>185</v>
      </c>
      <c r="G42" s="529"/>
      <c r="H42" s="5" t="s">
        <v>85</v>
      </c>
      <c r="I42" s="5" t="s">
        <v>242</v>
      </c>
      <c r="J42" s="493"/>
    </row>
    <row r="43" spans="1:10" ht="17.100000000000001" customHeight="1" x14ac:dyDescent="0.2">
      <c r="A43" s="493"/>
      <c r="B43" s="5" t="s">
        <v>317</v>
      </c>
      <c r="C43" s="5" t="s">
        <v>129</v>
      </c>
      <c r="D43" s="529"/>
      <c r="E43" s="5" t="s">
        <v>372</v>
      </c>
      <c r="F43" s="5" t="s">
        <v>186</v>
      </c>
      <c r="G43" s="529"/>
      <c r="H43" s="5" t="s">
        <v>428</v>
      </c>
      <c r="I43" s="5" t="s">
        <v>243</v>
      </c>
      <c r="J43" s="493"/>
    </row>
    <row r="44" spans="1:10" ht="17.100000000000001" customHeight="1" x14ac:dyDescent="0.2">
      <c r="A44" s="493"/>
      <c r="B44" s="5" t="s">
        <v>318</v>
      </c>
      <c r="C44" s="5" t="s">
        <v>130</v>
      </c>
      <c r="D44" s="529"/>
      <c r="E44" s="5" t="s">
        <v>373</v>
      </c>
      <c r="F44" s="5" t="s">
        <v>187</v>
      </c>
      <c r="G44" s="529"/>
      <c r="H44" s="5" t="s">
        <v>429</v>
      </c>
      <c r="I44" s="5" t="s">
        <v>244</v>
      </c>
      <c r="J44" s="493"/>
    </row>
    <row r="45" spans="1:10" ht="17.100000000000001" customHeight="1" x14ac:dyDescent="0.2">
      <c r="A45" s="493"/>
      <c r="B45" s="5" t="s">
        <v>319</v>
      </c>
      <c r="C45" s="5" t="s">
        <v>131</v>
      </c>
      <c r="D45" s="529"/>
      <c r="E45" s="5" t="s">
        <v>374</v>
      </c>
      <c r="F45" s="5" t="s">
        <v>188</v>
      </c>
      <c r="G45" s="529"/>
      <c r="H45" s="5" t="s">
        <v>430</v>
      </c>
      <c r="I45" s="5" t="s">
        <v>245</v>
      </c>
      <c r="J45" s="493"/>
    </row>
    <row r="46" spans="1:10" ht="17.100000000000001" customHeight="1" x14ac:dyDescent="0.2">
      <c r="A46" s="493"/>
      <c r="B46" s="5" t="s">
        <v>320</v>
      </c>
      <c r="C46" s="5" t="s">
        <v>132</v>
      </c>
      <c r="D46" s="529"/>
      <c r="E46" s="5" t="s">
        <v>375</v>
      </c>
      <c r="F46" s="5" t="s">
        <v>189</v>
      </c>
      <c r="G46" s="529"/>
      <c r="H46" s="5" t="s">
        <v>431</v>
      </c>
      <c r="I46" s="5" t="s">
        <v>246</v>
      </c>
      <c r="J46" s="493"/>
    </row>
    <row r="47" spans="1:10" ht="17.100000000000001" customHeight="1" x14ac:dyDescent="0.2">
      <c r="A47" s="493"/>
      <c r="B47" s="5" t="s">
        <v>321</v>
      </c>
      <c r="C47" s="5" t="s">
        <v>133</v>
      </c>
      <c r="D47" s="529"/>
      <c r="E47" s="5" t="s">
        <v>376</v>
      </c>
      <c r="F47" s="5" t="s">
        <v>190</v>
      </c>
      <c r="G47" s="529"/>
      <c r="H47" s="5" t="s">
        <v>432</v>
      </c>
      <c r="I47" s="5" t="s">
        <v>247</v>
      </c>
      <c r="J47" s="493"/>
    </row>
    <row r="48" spans="1:10" ht="17.100000000000001" customHeight="1" x14ac:dyDescent="0.2">
      <c r="A48" s="493"/>
      <c r="B48" s="5" t="s">
        <v>322</v>
      </c>
      <c r="C48" s="5" t="s">
        <v>134</v>
      </c>
      <c r="D48" s="529"/>
      <c r="E48" s="5" t="s">
        <v>377</v>
      </c>
      <c r="F48" s="5" t="s">
        <v>191</v>
      </c>
      <c r="G48" s="529"/>
      <c r="H48" s="5" t="s">
        <v>433</v>
      </c>
      <c r="I48" s="5" t="s">
        <v>248</v>
      </c>
      <c r="J48" s="493"/>
    </row>
    <row r="49" spans="1:10" ht="17.100000000000001" customHeight="1" x14ac:dyDescent="0.2">
      <c r="A49" s="493"/>
      <c r="B49" s="5" t="s">
        <v>323</v>
      </c>
      <c r="C49" s="5" t="s">
        <v>135</v>
      </c>
      <c r="D49" s="529"/>
      <c r="E49" s="5" t="s">
        <v>378</v>
      </c>
      <c r="F49" s="5" t="s">
        <v>192</v>
      </c>
      <c r="G49" s="529"/>
      <c r="H49" s="5" t="s">
        <v>434</v>
      </c>
      <c r="I49" s="5" t="s">
        <v>249</v>
      </c>
      <c r="J49" s="493"/>
    </row>
    <row r="50" spans="1:10" ht="17.100000000000001" customHeight="1" x14ac:dyDescent="0.2">
      <c r="A50" s="493"/>
      <c r="B50" s="5" t="s">
        <v>54</v>
      </c>
      <c r="C50" s="5" t="s">
        <v>136</v>
      </c>
      <c r="D50" s="529"/>
      <c r="E50" s="5" t="s">
        <v>379</v>
      </c>
      <c r="F50" s="5" t="s">
        <v>193</v>
      </c>
      <c r="G50" s="529"/>
      <c r="H50" s="5" t="s">
        <v>435</v>
      </c>
      <c r="I50" s="5" t="s">
        <v>250</v>
      </c>
      <c r="J50" s="493"/>
    </row>
    <row r="51" spans="1:10" ht="17.100000000000001" customHeight="1" x14ac:dyDescent="0.2">
      <c r="A51" s="493"/>
      <c r="B51" s="5" t="s">
        <v>324</v>
      </c>
      <c r="C51" s="5" t="s">
        <v>137</v>
      </c>
      <c r="D51" s="529"/>
      <c r="E51" s="5" t="s">
        <v>380</v>
      </c>
      <c r="F51" s="5" t="s">
        <v>194</v>
      </c>
      <c r="G51" s="529"/>
      <c r="H51" s="5" t="s">
        <v>436</v>
      </c>
      <c r="I51" s="5" t="s">
        <v>251</v>
      </c>
      <c r="J51" s="493"/>
    </row>
    <row r="52" spans="1:10" ht="17.100000000000001" customHeight="1" x14ac:dyDescent="0.2">
      <c r="A52" s="493"/>
      <c r="B52" s="5" t="s">
        <v>325</v>
      </c>
      <c r="C52" s="5" t="s">
        <v>138</v>
      </c>
      <c r="D52" s="529"/>
      <c r="E52" s="5" t="s">
        <v>381</v>
      </c>
      <c r="F52" s="5" t="s">
        <v>195</v>
      </c>
      <c r="G52" s="529"/>
      <c r="H52" s="5" t="s">
        <v>437</v>
      </c>
      <c r="I52" s="5" t="s">
        <v>252</v>
      </c>
      <c r="J52" s="493"/>
    </row>
    <row r="53" spans="1:10" ht="17.100000000000001" customHeight="1" x14ac:dyDescent="0.2">
      <c r="A53" s="493"/>
      <c r="B53" s="5" t="s">
        <v>84</v>
      </c>
      <c r="C53" s="5" t="s">
        <v>139</v>
      </c>
      <c r="D53" s="529"/>
      <c r="E53" s="5" t="s">
        <v>382</v>
      </c>
      <c r="F53" s="5" t="s">
        <v>196</v>
      </c>
      <c r="G53" s="529"/>
      <c r="H53" s="5" t="s">
        <v>438</v>
      </c>
      <c r="I53" s="5" t="s">
        <v>253</v>
      </c>
      <c r="J53" s="493"/>
    </row>
    <row r="54" spans="1:10" ht="17.100000000000001" customHeight="1" x14ac:dyDescent="0.2">
      <c r="A54" s="493"/>
      <c r="B54" s="5" t="s">
        <v>326</v>
      </c>
      <c r="C54" s="5" t="s">
        <v>140</v>
      </c>
      <c r="D54" s="529"/>
      <c r="E54" s="5" t="s">
        <v>383</v>
      </c>
      <c r="F54" s="5" t="s">
        <v>197</v>
      </c>
      <c r="G54" s="529"/>
      <c r="H54" s="5" t="s">
        <v>439</v>
      </c>
      <c r="I54" s="5" t="s">
        <v>262</v>
      </c>
      <c r="J54" s="493"/>
    </row>
    <row r="55" spans="1:10" ht="17.100000000000001" customHeight="1" x14ac:dyDescent="0.2">
      <c r="A55" s="493"/>
      <c r="B55" s="5" t="s">
        <v>327</v>
      </c>
      <c r="C55" s="5" t="s">
        <v>141</v>
      </c>
      <c r="D55" s="529"/>
      <c r="E55" s="5" t="s">
        <v>384</v>
      </c>
      <c r="F55" s="5" t="s">
        <v>198</v>
      </c>
      <c r="G55" s="529"/>
      <c r="H55" s="5" t="s">
        <v>440</v>
      </c>
      <c r="I55" s="5" t="s">
        <v>254</v>
      </c>
      <c r="J55" s="493"/>
    </row>
    <row r="56" spans="1:10" ht="17.100000000000001" customHeight="1" x14ac:dyDescent="0.2">
      <c r="A56" s="493"/>
      <c r="B56" s="5" t="s">
        <v>328</v>
      </c>
      <c r="C56" s="5" t="s">
        <v>142</v>
      </c>
      <c r="D56" s="529"/>
      <c r="E56" s="5" t="s">
        <v>385</v>
      </c>
      <c r="F56" s="5" t="s">
        <v>199</v>
      </c>
      <c r="G56" s="529"/>
      <c r="H56" s="5" t="s">
        <v>441</v>
      </c>
      <c r="I56" s="5" t="s">
        <v>255</v>
      </c>
      <c r="J56" s="493"/>
    </row>
    <row r="57" spans="1:10" ht="17.100000000000001" customHeight="1" x14ac:dyDescent="0.2">
      <c r="A57" s="493"/>
      <c r="B57" s="5" t="s">
        <v>329</v>
      </c>
      <c r="C57" s="5" t="s">
        <v>143</v>
      </c>
      <c r="D57" s="529"/>
      <c r="E57" s="5" t="s">
        <v>386</v>
      </c>
      <c r="F57" s="5" t="s">
        <v>200</v>
      </c>
      <c r="G57" s="529"/>
      <c r="H57" s="5" t="s">
        <v>442</v>
      </c>
      <c r="I57" s="5" t="s">
        <v>256</v>
      </c>
      <c r="J57" s="493"/>
    </row>
    <row r="58" spans="1:10" ht="17.100000000000001" customHeight="1" x14ac:dyDescent="0.2">
      <c r="A58" s="493"/>
      <c r="B58" s="5" t="s">
        <v>330</v>
      </c>
      <c r="C58" s="5" t="s">
        <v>144</v>
      </c>
      <c r="D58" s="529"/>
      <c r="E58" s="5" t="s">
        <v>387</v>
      </c>
      <c r="F58" s="5" t="s">
        <v>201</v>
      </c>
      <c r="G58" s="529"/>
      <c r="H58" s="5" t="s">
        <v>443</v>
      </c>
      <c r="I58" s="5" t="s">
        <v>257</v>
      </c>
      <c r="J58" s="493"/>
    </row>
    <row r="59" spans="1:10" ht="17.100000000000001" customHeight="1" x14ac:dyDescent="0.2">
      <c r="A59" s="493"/>
      <c r="B59" s="5" t="s">
        <v>331</v>
      </c>
      <c r="C59" s="5" t="s">
        <v>145</v>
      </c>
      <c r="D59" s="529"/>
      <c r="E59" s="5" t="s">
        <v>388</v>
      </c>
      <c r="F59" s="5" t="s">
        <v>202</v>
      </c>
      <c r="G59" s="529"/>
      <c r="H59" s="5" t="s">
        <v>444</v>
      </c>
      <c r="I59" s="5" t="s">
        <v>258</v>
      </c>
      <c r="J59" s="493"/>
    </row>
    <row r="60" spans="1:10" ht="17.100000000000001" customHeight="1" x14ac:dyDescent="0.2">
      <c r="A60" s="493"/>
      <c r="B60" s="5" t="s">
        <v>332</v>
      </c>
      <c r="C60" s="5" t="s">
        <v>146</v>
      </c>
      <c r="D60" s="529"/>
      <c r="E60" s="5" t="s">
        <v>389</v>
      </c>
      <c r="F60" s="5" t="s">
        <v>203</v>
      </c>
      <c r="G60" s="529"/>
      <c r="H60" s="5" t="s">
        <v>445</v>
      </c>
      <c r="I60" s="5" t="s">
        <v>259</v>
      </c>
      <c r="J60" s="493"/>
    </row>
    <row r="61" spans="1:10" ht="17.100000000000001" customHeight="1" x14ac:dyDescent="0.2">
      <c r="A61" s="493"/>
      <c r="B61" s="5" t="s">
        <v>333</v>
      </c>
      <c r="C61" s="5" t="s">
        <v>147</v>
      </c>
      <c r="D61" s="529"/>
      <c r="E61" s="5" t="s">
        <v>390</v>
      </c>
      <c r="F61" s="5" t="s">
        <v>204</v>
      </c>
      <c r="G61" s="529"/>
      <c r="H61" s="5" t="s">
        <v>446</v>
      </c>
      <c r="I61" s="5" t="s">
        <v>260</v>
      </c>
      <c r="J61" s="493"/>
    </row>
    <row r="62" spans="1:10" ht="17.100000000000001" customHeight="1" x14ac:dyDescent="0.2">
      <c r="A62" s="493"/>
      <c r="B62" s="5" t="s">
        <v>334</v>
      </c>
      <c r="C62" s="5" t="s">
        <v>148</v>
      </c>
      <c r="D62" s="529"/>
      <c r="E62" s="5" t="s">
        <v>391</v>
      </c>
      <c r="F62" s="5" t="s">
        <v>205</v>
      </c>
      <c r="G62" s="529"/>
      <c r="H62" s="5" t="s">
        <v>447</v>
      </c>
      <c r="I62" s="5" t="s">
        <v>261</v>
      </c>
      <c r="J62" s="493"/>
    </row>
    <row r="63" spans="1:10" ht="5.0999999999999996" customHeight="1" x14ac:dyDescent="0.2">
      <c r="A63" s="493"/>
      <c r="B63" s="120"/>
      <c r="C63" s="493"/>
      <c r="D63" s="493"/>
      <c r="E63" s="493"/>
      <c r="F63" s="493"/>
      <c r="G63" s="493"/>
      <c r="H63" s="493"/>
      <c r="I63" s="493"/>
      <c r="J63" s="493"/>
    </row>
    <row r="64" spans="1:10" ht="20.100000000000001" hidden="1" customHeight="1" x14ac:dyDescent="0.2">
      <c r="E64" s="6"/>
      <c r="F64" s="6"/>
    </row>
    <row r="65" spans="5:6" ht="20.100000000000001" hidden="1" customHeight="1" x14ac:dyDescent="0.2">
      <c r="E65" s="6"/>
      <c r="F65" s="6"/>
    </row>
    <row r="66" spans="5:6" ht="20.100000000000001" hidden="1" customHeight="1" x14ac:dyDescent="0.2">
      <c r="E66" s="6"/>
      <c r="F66" s="6"/>
    </row>
    <row r="67" spans="5:6" ht="20.100000000000001" hidden="1" customHeight="1" x14ac:dyDescent="0.2">
      <c r="E67" s="6"/>
      <c r="F67" s="6"/>
    </row>
    <row r="68" spans="5:6" ht="20.100000000000001" hidden="1" customHeight="1" x14ac:dyDescent="0.2">
      <c r="E68" s="6"/>
      <c r="F68" s="6"/>
    </row>
    <row r="69" spans="5:6" ht="20.100000000000001" hidden="1" customHeight="1" x14ac:dyDescent="0.2">
      <c r="E69" s="6"/>
      <c r="F69" s="6"/>
    </row>
    <row r="70" spans="5:6" ht="20.100000000000001" hidden="1" customHeight="1" x14ac:dyDescent="0.2">
      <c r="E70" s="6"/>
      <c r="F70" s="6"/>
    </row>
    <row r="71" spans="5:6" ht="20.100000000000001" hidden="1" customHeight="1" x14ac:dyDescent="0.2">
      <c r="E71" s="6"/>
      <c r="F71" s="6"/>
    </row>
    <row r="72" spans="5:6" ht="20.100000000000001" hidden="1" customHeight="1" x14ac:dyDescent="0.2">
      <c r="E72" s="6"/>
      <c r="F72" s="6"/>
    </row>
    <row r="73" spans="5:6" ht="20.100000000000001" hidden="1" customHeight="1" x14ac:dyDescent="0.2">
      <c r="E73" s="6"/>
      <c r="F73" s="6"/>
    </row>
    <row r="74" spans="5:6" ht="20.100000000000001" hidden="1" customHeight="1" x14ac:dyDescent="0.2">
      <c r="E74" s="6"/>
      <c r="F74" s="6"/>
    </row>
    <row r="75" spans="5:6" ht="20.100000000000001" hidden="1" customHeight="1" x14ac:dyDescent="0.2">
      <c r="E75" s="6"/>
      <c r="F75" s="6"/>
    </row>
    <row r="76" spans="5:6" ht="20.100000000000001" hidden="1" customHeight="1" x14ac:dyDescent="0.2">
      <c r="E76" s="6"/>
      <c r="F76" s="6"/>
    </row>
    <row r="77" spans="5:6" ht="20.100000000000001" hidden="1" customHeight="1" x14ac:dyDescent="0.2">
      <c r="E77" s="6"/>
      <c r="F77" s="6"/>
    </row>
    <row r="78" spans="5:6" ht="20.100000000000001" hidden="1" customHeight="1" x14ac:dyDescent="0.2">
      <c r="E78" s="6"/>
      <c r="F78" s="6"/>
    </row>
    <row r="79" spans="5:6" ht="20.100000000000001" hidden="1" customHeight="1" x14ac:dyDescent="0.2">
      <c r="E79" s="6"/>
      <c r="F79" s="6"/>
    </row>
    <row r="80" spans="5:6" ht="20.100000000000001" hidden="1" customHeight="1" x14ac:dyDescent="0.2">
      <c r="E80" s="6"/>
      <c r="F80" s="6"/>
    </row>
    <row r="81" spans="5:6" ht="20.100000000000001" hidden="1" customHeight="1" x14ac:dyDescent="0.2">
      <c r="E81" s="6"/>
      <c r="F81" s="6"/>
    </row>
    <row r="82" spans="5:6" ht="20.100000000000001" hidden="1" customHeight="1" x14ac:dyDescent="0.2">
      <c r="E82" s="6"/>
      <c r="F82" s="6"/>
    </row>
    <row r="83" spans="5:6" ht="20.100000000000001" hidden="1" customHeight="1" x14ac:dyDescent="0.2">
      <c r="E83" s="6"/>
      <c r="F83" s="6"/>
    </row>
    <row r="84" spans="5:6" ht="20.100000000000001" hidden="1" customHeight="1" x14ac:dyDescent="0.2">
      <c r="E84" s="6"/>
      <c r="F84" s="6"/>
    </row>
    <row r="85" spans="5:6" ht="20.100000000000001" hidden="1" customHeight="1" x14ac:dyDescent="0.2">
      <c r="E85" s="6"/>
      <c r="F85" s="6"/>
    </row>
    <row r="86" spans="5:6" ht="20.100000000000001" hidden="1" customHeight="1" x14ac:dyDescent="0.2">
      <c r="E86" s="6"/>
      <c r="F86" s="6"/>
    </row>
    <row r="87" spans="5:6" ht="20.100000000000001" hidden="1" customHeight="1" x14ac:dyDescent="0.2">
      <c r="E87" s="6"/>
      <c r="F87" s="6"/>
    </row>
    <row r="88" spans="5:6" ht="20.100000000000001" hidden="1" customHeight="1" x14ac:dyDescent="0.2"/>
    <row r="89" spans="5:6" ht="20.100000000000001" hidden="1" customHeight="1" x14ac:dyDescent="0.2"/>
    <row r="90" spans="5:6" ht="20.100000000000001" hidden="1" customHeight="1" x14ac:dyDescent="0.2"/>
    <row r="91" spans="5:6" ht="20.100000000000001" hidden="1" customHeight="1" x14ac:dyDescent="0.2"/>
    <row r="92" spans="5:6" ht="20.100000000000001" hidden="1" customHeight="1" x14ac:dyDescent="0.2"/>
    <row r="93" spans="5:6" ht="20.100000000000001" hidden="1" customHeight="1" x14ac:dyDescent="0.2"/>
    <row r="94" spans="5:6" ht="20.100000000000001" hidden="1" customHeight="1" x14ac:dyDescent="0.2"/>
    <row r="95" spans="5:6" ht="20.100000000000001" hidden="1" customHeight="1" x14ac:dyDescent="0.2"/>
    <row r="96" spans="5:6" ht="20.100000000000001" hidden="1" customHeight="1" x14ac:dyDescent="0.2"/>
    <row r="97" ht="20.100000000000001" hidden="1" customHeight="1" x14ac:dyDescent="0.2"/>
    <row r="98" ht="20.100000000000001" hidden="1" customHeight="1" x14ac:dyDescent="0.2"/>
    <row r="99" ht="20.100000000000001" hidden="1" customHeight="1" x14ac:dyDescent="0.2"/>
    <row r="100" ht="20.100000000000001" hidden="1" customHeight="1" x14ac:dyDescent="0.2"/>
    <row r="101" ht="20.100000000000001" hidden="1" customHeight="1" x14ac:dyDescent="0.2"/>
    <row r="102" ht="20.100000000000001" hidden="1" customHeight="1" x14ac:dyDescent="0.2"/>
    <row r="103" ht="20.100000000000001" hidden="1" customHeight="1" x14ac:dyDescent="0.2"/>
    <row r="104" ht="20.100000000000001" hidden="1" customHeight="1" x14ac:dyDescent="0.2"/>
    <row r="105" ht="20.100000000000001" hidden="1" customHeight="1" x14ac:dyDescent="0.2"/>
    <row r="106" ht="20.100000000000001" hidden="1" customHeight="1" x14ac:dyDescent="0.2"/>
    <row r="107" ht="20.100000000000001" hidden="1" customHeight="1" x14ac:dyDescent="0.2"/>
    <row r="108" ht="20.100000000000001" hidden="1" customHeight="1" x14ac:dyDescent="0.2"/>
    <row r="109" ht="20.100000000000001" hidden="1" customHeight="1" x14ac:dyDescent="0.2"/>
    <row r="110" ht="20.100000000000001" hidden="1" customHeight="1" x14ac:dyDescent="0.2"/>
    <row r="111" ht="20.100000000000001" hidden="1" customHeight="1" x14ac:dyDescent="0.2"/>
    <row r="112" ht="20.100000000000001" hidden="1" customHeight="1" x14ac:dyDescent="0.2"/>
    <row r="113" ht="20.100000000000001" hidden="1" customHeight="1" x14ac:dyDescent="0.2"/>
    <row r="114" ht="20.100000000000001" hidden="1" customHeight="1" x14ac:dyDescent="0.2"/>
    <row r="115" ht="20.100000000000001" hidden="1" customHeight="1" x14ac:dyDescent="0.2"/>
    <row r="116" ht="20.100000000000001" hidden="1" customHeight="1" x14ac:dyDescent="0.2"/>
    <row r="117" ht="20.100000000000001" hidden="1" customHeight="1" x14ac:dyDescent="0.2"/>
    <row r="118" ht="20.100000000000001" hidden="1" customHeight="1" x14ac:dyDescent="0.2"/>
    <row r="119" ht="20.100000000000001" hidden="1" customHeight="1" x14ac:dyDescent="0.2"/>
    <row r="120" ht="20.100000000000001" hidden="1" customHeight="1" x14ac:dyDescent="0.2"/>
  </sheetData>
  <sheetProtection algorithmName="SHA-512" hashValue="8i7INoVqcVP1x6xCrTa3G23cyfkfWZBEJ1nhyOnwxjnrnuA2wCMiWjTUWgcrRofesd9mU6PaKX8P/kr6lk4zPg==" saltValue="WOMANELyz4qzC2Omt0GFyQ==" spinCount="100000" sheet="1" objects="1" scenarios="1"/>
  <mergeCells count="11">
    <mergeCell ref="A1:A63"/>
    <mergeCell ref="AW1:AW4"/>
    <mergeCell ref="I2:I4"/>
    <mergeCell ref="B63:I63"/>
    <mergeCell ref="J1:J63"/>
    <mergeCell ref="B1:I1"/>
    <mergeCell ref="D5:D62"/>
    <mergeCell ref="G5:G62"/>
    <mergeCell ref="B2:H2"/>
    <mergeCell ref="B3:H3"/>
    <mergeCell ref="B4:H4"/>
  </mergeCells>
  <phoneticPr fontId="0" type="noConversion"/>
  <pageMargins left="0.11811023622047245" right="0.11811023622047245" top="0.11811023622047245" bottom="0.11811023622047245" header="0.11811023622047245" footer="0.11811023622047245"/>
  <pageSetup paperSize="9" scale="7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172"/>
  <sheetViews>
    <sheetView workbookViewId="0">
      <selection activeCell="A2" sqref="A2"/>
    </sheetView>
  </sheetViews>
  <sheetFormatPr defaultRowHeight="12.75" x14ac:dyDescent="0.2"/>
  <cols>
    <col min="1" max="2" width="9.140625" style="68"/>
    <col min="3" max="3" width="14.5703125" style="68" bestFit="1" customWidth="1"/>
    <col min="4" max="4" width="9.140625" style="68"/>
    <col min="5" max="5" width="26.42578125" style="68" bestFit="1" customWidth="1"/>
    <col min="6" max="6" width="8.28515625" style="68" bestFit="1" customWidth="1"/>
    <col min="7" max="7" width="9.140625" style="68"/>
    <col min="8" max="8" width="26.5703125" style="68" bestFit="1" customWidth="1"/>
    <col min="9" max="9" width="9.140625" style="68"/>
    <col min="10" max="10" width="9.7109375" style="68" bestFit="1" customWidth="1"/>
    <col min="11" max="11" width="25" style="68" bestFit="1" customWidth="1"/>
    <col min="12" max="12" width="12.7109375" style="68" bestFit="1" customWidth="1"/>
    <col min="13" max="13" width="9.140625" style="68"/>
    <col min="14" max="14" width="45.85546875" style="68" bestFit="1" customWidth="1"/>
    <col min="15" max="16384" width="9.140625" style="68"/>
  </cols>
  <sheetData>
    <row r="1" spans="1:14" s="97" customFormat="1" x14ac:dyDescent="0.2">
      <c r="A1" s="97" t="s">
        <v>17</v>
      </c>
      <c r="C1" s="97" t="s">
        <v>982</v>
      </c>
      <c r="E1" s="530" t="s">
        <v>981</v>
      </c>
      <c r="F1" s="530"/>
      <c r="H1" s="8" t="s">
        <v>475</v>
      </c>
      <c r="J1" s="9" t="s">
        <v>465</v>
      </c>
      <c r="K1" s="9" t="s">
        <v>36</v>
      </c>
      <c r="L1" s="9" t="s">
        <v>472</v>
      </c>
      <c r="N1" s="97" t="s">
        <v>507</v>
      </c>
    </row>
    <row r="2" spans="1:14" x14ac:dyDescent="0.2">
      <c r="A2" s="69" t="s">
        <v>37</v>
      </c>
      <c r="B2" s="69"/>
      <c r="C2" s="70" t="s">
        <v>84</v>
      </c>
      <c r="E2" s="68" t="s">
        <v>926</v>
      </c>
      <c r="F2" s="68" t="s">
        <v>927</v>
      </c>
      <c r="H2" t="s">
        <v>476</v>
      </c>
      <c r="J2" s="10">
        <v>1</v>
      </c>
      <c r="K2" s="7" t="s">
        <v>631</v>
      </c>
      <c r="L2" s="7" t="s">
        <v>466</v>
      </c>
      <c r="N2" s="68" t="s">
        <v>508</v>
      </c>
    </row>
    <row r="3" spans="1:14" x14ac:dyDescent="0.2">
      <c r="A3" s="69" t="s">
        <v>38</v>
      </c>
      <c r="B3" s="69"/>
      <c r="C3" s="70" t="s">
        <v>54</v>
      </c>
      <c r="E3" s="68" t="s">
        <v>928</v>
      </c>
      <c r="F3" s="68" t="s">
        <v>929</v>
      </c>
      <c r="H3" t="s">
        <v>477</v>
      </c>
      <c r="J3" s="10">
        <v>2</v>
      </c>
      <c r="K3" s="7" t="s">
        <v>632</v>
      </c>
      <c r="L3" s="7" t="s">
        <v>467</v>
      </c>
      <c r="N3" s="68" t="s">
        <v>509</v>
      </c>
    </row>
    <row r="4" spans="1:14" x14ac:dyDescent="0.2">
      <c r="A4" s="69" t="s">
        <v>39</v>
      </c>
      <c r="B4" s="69"/>
      <c r="C4" s="70" t="s">
        <v>85</v>
      </c>
      <c r="E4" s="68" t="s">
        <v>930</v>
      </c>
      <c r="F4" s="68" t="s">
        <v>931</v>
      </c>
      <c r="H4" t="s">
        <v>478</v>
      </c>
      <c r="J4" s="10">
        <v>3</v>
      </c>
      <c r="K4" s="7" t="s">
        <v>633</v>
      </c>
      <c r="L4" s="7" t="s">
        <v>468</v>
      </c>
      <c r="N4" s="68" t="s">
        <v>510</v>
      </c>
    </row>
    <row r="5" spans="1:14" x14ac:dyDescent="0.2">
      <c r="A5" s="69" t="s">
        <v>40</v>
      </c>
      <c r="B5" s="69"/>
      <c r="C5" s="70" t="s">
        <v>755</v>
      </c>
      <c r="E5" s="68" t="s">
        <v>932</v>
      </c>
      <c r="F5" s="68" t="s">
        <v>933</v>
      </c>
      <c r="H5" t="s">
        <v>479</v>
      </c>
      <c r="J5" s="10">
        <v>4</v>
      </c>
      <c r="K5" s="7" t="s">
        <v>634</v>
      </c>
      <c r="L5" s="7" t="s">
        <v>469</v>
      </c>
      <c r="N5" s="68" t="s">
        <v>511</v>
      </c>
    </row>
    <row r="6" spans="1:14" x14ac:dyDescent="0.2">
      <c r="A6" s="69" t="s">
        <v>41</v>
      </c>
      <c r="B6" s="69"/>
      <c r="C6" s="70" t="s">
        <v>756</v>
      </c>
      <c r="E6" s="68" t="s">
        <v>934</v>
      </c>
      <c r="F6" s="68" t="s">
        <v>935</v>
      </c>
      <c r="H6" t="s">
        <v>480</v>
      </c>
      <c r="J6" s="10">
        <v>5</v>
      </c>
      <c r="K6" s="7" t="s">
        <v>635</v>
      </c>
      <c r="L6" s="7" t="s">
        <v>470</v>
      </c>
      <c r="N6" s="68" t="s">
        <v>512</v>
      </c>
    </row>
    <row r="7" spans="1:14" x14ac:dyDescent="0.2">
      <c r="A7" s="69" t="s">
        <v>42</v>
      </c>
      <c r="B7" s="69"/>
      <c r="C7" s="70" t="s">
        <v>757</v>
      </c>
      <c r="E7" s="68" t="s">
        <v>936</v>
      </c>
      <c r="F7" s="68" t="s">
        <v>937</v>
      </c>
      <c r="H7" t="s">
        <v>481</v>
      </c>
      <c r="J7" s="10">
        <v>6</v>
      </c>
      <c r="K7" s="7" t="s">
        <v>636</v>
      </c>
      <c r="L7"/>
      <c r="N7" s="68" t="s">
        <v>513</v>
      </c>
    </row>
    <row r="8" spans="1:14" x14ac:dyDescent="0.2">
      <c r="A8" s="69" t="s">
        <v>43</v>
      </c>
      <c r="B8" s="69"/>
      <c r="C8" s="70" t="s">
        <v>758</v>
      </c>
      <c r="E8" s="68" t="s">
        <v>938</v>
      </c>
      <c r="F8" s="68" t="s">
        <v>939</v>
      </c>
      <c r="H8" t="s">
        <v>482</v>
      </c>
      <c r="J8" s="10">
        <v>7</v>
      </c>
      <c r="K8" s="7" t="s">
        <v>637</v>
      </c>
      <c r="L8" s="7" t="s">
        <v>471</v>
      </c>
      <c r="N8" s="68" t="s">
        <v>514</v>
      </c>
    </row>
    <row r="9" spans="1:14" x14ac:dyDescent="0.2">
      <c r="A9" s="69" t="s">
        <v>44</v>
      </c>
      <c r="B9" s="69"/>
      <c r="C9" s="70" t="s">
        <v>759</v>
      </c>
      <c r="E9" s="68" t="s">
        <v>940</v>
      </c>
      <c r="F9" s="68" t="s">
        <v>941</v>
      </c>
      <c r="H9" t="s">
        <v>483</v>
      </c>
      <c r="N9" s="68" t="s">
        <v>515</v>
      </c>
    </row>
    <row r="10" spans="1:14" x14ac:dyDescent="0.2">
      <c r="A10" s="69" t="s">
        <v>45</v>
      </c>
      <c r="B10" s="70"/>
      <c r="C10" s="70" t="s">
        <v>760</v>
      </c>
      <c r="E10" s="68" t="s">
        <v>942</v>
      </c>
      <c r="F10" s="68" t="s">
        <v>943</v>
      </c>
      <c r="H10" t="s">
        <v>484</v>
      </c>
      <c r="N10" s="68" t="s">
        <v>516</v>
      </c>
    </row>
    <row r="11" spans="1:14" x14ac:dyDescent="0.2">
      <c r="A11" s="69" t="s">
        <v>46</v>
      </c>
      <c r="B11" s="69"/>
      <c r="C11" s="70" t="s">
        <v>761</v>
      </c>
      <c r="E11" s="68" t="s">
        <v>944</v>
      </c>
      <c r="F11" s="68" t="s">
        <v>945</v>
      </c>
      <c r="H11" t="s">
        <v>485</v>
      </c>
      <c r="N11" s="68" t="s">
        <v>517</v>
      </c>
    </row>
    <row r="12" spans="1:14" x14ac:dyDescent="0.2">
      <c r="A12" s="69" t="s">
        <v>47</v>
      </c>
      <c r="B12" s="69"/>
      <c r="C12" s="70" t="s">
        <v>762</v>
      </c>
      <c r="E12" s="68" t="s">
        <v>946</v>
      </c>
      <c r="F12" s="68" t="s">
        <v>947</v>
      </c>
      <c r="H12" t="s">
        <v>486</v>
      </c>
      <c r="N12" s="68" t="s">
        <v>518</v>
      </c>
    </row>
    <row r="13" spans="1:14" x14ac:dyDescent="0.2">
      <c r="A13" s="69" t="s">
        <v>48</v>
      </c>
      <c r="B13" s="69"/>
      <c r="C13" s="70" t="s">
        <v>763</v>
      </c>
      <c r="E13" s="68" t="s">
        <v>948</v>
      </c>
      <c r="F13" s="68" t="s">
        <v>949</v>
      </c>
      <c r="H13" t="s">
        <v>487</v>
      </c>
      <c r="N13" s="68" t="s">
        <v>519</v>
      </c>
    </row>
    <row r="14" spans="1:14" x14ac:dyDescent="0.2">
      <c r="A14" s="69" t="s">
        <v>49</v>
      </c>
      <c r="B14" s="69"/>
      <c r="C14" s="70" t="s">
        <v>764</v>
      </c>
      <c r="E14" s="68" t="s">
        <v>950</v>
      </c>
      <c r="F14" s="68" t="s">
        <v>951</v>
      </c>
      <c r="H14" t="s">
        <v>488</v>
      </c>
      <c r="N14" s="68" t="s">
        <v>520</v>
      </c>
    </row>
    <row r="15" spans="1:14" x14ac:dyDescent="0.2">
      <c r="A15" s="69" t="s">
        <v>50</v>
      </c>
      <c r="B15" s="69"/>
      <c r="C15" s="70" t="s">
        <v>765</v>
      </c>
      <c r="E15" s="68" t="s">
        <v>952</v>
      </c>
      <c r="F15" s="68" t="s">
        <v>953</v>
      </c>
      <c r="H15" t="s">
        <v>489</v>
      </c>
      <c r="N15" s="68" t="s">
        <v>521</v>
      </c>
    </row>
    <row r="16" spans="1:14" x14ac:dyDescent="0.2">
      <c r="A16" s="69" t="s">
        <v>51</v>
      </c>
      <c r="B16" s="69"/>
      <c r="C16" s="70" t="s">
        <v>766</v>
      </c>
      <c r="E16" s="68" t="s">
        <v>954</v>
      </c>
      <c r="F16" s="68" t="s">
        <v>955</v>
      </c>
      <c r="H16" t="s">
        <v>490</v>
      </c>
      <c r="N16" s="68" t="s">
        <v>522</v>
      </c>
    </row>
    <row r="17" spans="1:14" x14ac:dyDescent="0.2">
      <c r="A17" s="69" t="s">
        <v>52</v>
      </c>
      <c r="B17" s="70"/>
      <c r="C17" s="70" t="s">
        <v>767</v>
      </c>
      <c r="E17" s="68" t="s">
        <v>956</v>
      </c>
      <c r="F17" s="68" t="s">
        <v>957</v>
      </c>
      <c r="H17" t="s">
        <v>491</v>
      </c>
      <c r="N17" s="68" t="s">
        <v>523</v>
      </c>
    </row>
    <row r="18" spans="1:14" x14ac:dyDescent="0.2">
      <c r="A18" s="69" t="s">
        <v>53</v>
      </c>
      <c r="B18" s="70"/>
      <c r="C18" s="70" t="s">
        <v>768</v>
      </c>
      <c r="E18" s="68" t="s">
        <v>958</v>
      </c>
      <c r="F18" s="68" t="s">
        <v>959</v>
      </c>
      <c r="H18" t="s">
        <v>492</v>
      </c>
      <c r="N18" s="68" t="s">
        <v>524</v>
      </c>
    </row>
    <row r="19" spans="1:14" x14ac:dyDescent="0.2">
      <c r="A19" s="70"/>
      <c r="B19" s="70"/>
      <c r="C19" s="70" t="s">
        <v>769</v>
      </c>
      <c r="E19" s="68" t="s">
        <v>960</v>
      </c>
      <c r="F19" s="68" t="s">
        <v>961</v>
      </c>
      <c r="H19" t="s">
        <v>493</v>
      </c>
      <c r="N19" s="68" t="s">
        <v>525</v>
      </c>
    </row>
    <row r="20" spans="1:14" x14ac:dyDescent="0.2">
      <c r="A20" s="70"/>
      <c r="B20" s="70"/>
      <c r="C20" s="70" t="s">
        <v>770</v>
      </c>
      <c r="E20" s="68" t="s">
        <v>962</v>
      </c>
      <c r="F20" s="68" t="s">
        <v>963</v>
      </c>
      <c r="H20" t="s">
        <v>494</v>
      </c>
      <c r="N20" s="68" t="s">
        <v>526</v>
      </c>
    </row>
    <row r="21" spans="1:14" x14ac:dyDescent="0.2">
      <c r="A21" s="70"/>
      <c r="B21" s="70"/>
      <c r="C21" s="70" t="s">
        <v>771</v>
      </c>
      <c r="E21" s="68" t="s">
        <v>964</v>
      </c>
      <c r="F21" s="68" t="s">
        <v>965</v>
      </c>
      <c r="H21" t="s">
        <v>495</v>
      </c>
      <c r="N21" s="68" t="s">
        <v>527</v>
      </c>
    </row>
    <row r="22" spans="1:14" x14ac:dyDescent="0.2">
      <c r="A22" s="70"/>
      <c r="B22" s="70"/>
      <c r="C22" s="70" t="s">
        <v>772</v>
      </c>
      <c r="E22" s="68" t="s">
        <v>966</v>
      </c>
      <c r="F22" s="68" t="s">
        <v>967</v>
      </c>
      <c r="H22" t="s">
        <v>496</v>
      </c>
      <c r="N22" s="68" t="s">
        <v>528</v>
      </c>
    </row>
    <row r="23" spans="1:14" x14ac:dyDescent="0.2">
      <c r="A23" s="70"/>
      <c r="B23" s="70"/>
      <c r="C23" s="70" t="s">
        <v>773</v>
      </c>
      <c r="E23" s="68" t="s">
        <v>968</v>
      </c>
      <c r="F23" s="68" t="s">
        <v>969</v>
      </c>
      <c r="H23" t="s">
        <v>497</v>
      </c>
      <c r="N23" s="68" t="s">
        <v>529</v>
      </c>
    </row>
    <row r="24" spans="1:14" x14ac:dyDescent="0.2">
      <c r="A24" s="70"/>
      <c r="B24" s="70"/>
      <c r="C24" s="70" t="s">
        <v>774</v>
      </c>
      <c r="E24" s="68" t="s">
        <v>970</v>
      </c>
      <c r="F24" s="68" t="s">
        <v>971</v>
      </c>
      <c r="H24" t="s">
        <v>498</v>
      </c>
      <c r="N24" s="68" t="s">
        <v>530</v>
      </c>
    </row>
    <row r="25" spans="1:14" x14ac:dyDescent="0.2">
      <c r="A25" s="70"/>
      <c r="B25" s="70"/>
      <c r="C25" s="70" t="s">
        <v>775</v>
      </c>
      <c r="E25" s="68" t="s">
        <v>972</v>
      </c>
      <c r="F25" s="68" t="s">
        <v>973</v>
      </c>
      <c r="H25" t="s">
        <v>499</v>
      </c>
      <c r="N25" s="68" t="s">
        <v>531</v>
      </c>
    </row>
    <row r="26" spans="1:14" x14ac:dyDescent="0.2">
      <c r="A26" s="70"/>
      <c r="B26" s="70"/>
      <c r="C26" s="70" t="s">
        <v>776</v>
      </c>
      <c r="E26" s="68" t="s">
        <v>974</v>
      </c>
      <c r="F26" s="68" t="s">
        <v>975</v>
      </c>
      <c r="H26" t="s">
        <v>500</v>
      </c>
      <c r="N26" s="68" t="s">
        <v>532</v>
      </c>
    </row>
    <row r="27" spans="1:14" x14ac:dyDescent="0.2">
      <c r="A27" s="70"/>
      <c r="B27" s="70"/>
      <c r="C27" s="70" t="s">
        <v>777</v>
      </c>
      <c r="H27" t="s">
        <v>501</v>
      </c>
      <c r="N27" s="68" t="s">
        <v>533</v>
      </c>
    </row>
    <row r="28" spans="1:14" x14ac:dyDescent="0.2">
      <c r="A28" s="70"/>
      <c r="B28" s="70"/>
      <c r="C28" s="70" t="s">
        <v>778</v>
      </c>
      <c r="H28" t="s">
        <v>502</v>
      </c>
      <c r="N28" s="68" t="s">
        <v>534</v>
      </c>
    </row>
    <row r="29" spans="1:14" x14ac:dyDescent="0.2">
      <c r="A29" s="70"/>
      <c r="B29" s="70"/>
      <c r="C29" s="70" t="s">
        <v>779</v>
      </c>
      <c r="H29" t="s">
        <v>503</v>
      </c>
      <c r="N29" s="68" t="s">
        <v>535</v>
      </c>
    </row>
    <row r="30" spans="1:14" x14ac:dyDescent="0.2">
      <c r="A30" s="70"/>
      <c r="B30" s="70"/>
      <c r="C30" s="70" t="s">
        <v>780</v>
      </c>
      <c r="H30" t="s">
        <v>504</v>
      </c>
      <c r="N30" s="68" t="s">
        <v>536</v>
      </c>
    </row>
    <row r="31" spans="1:14" x14ac:dyDescent="0.2">
      <c r="A31" s="70"/>
      <c r="B31" s="70"/>
      <c r="C31" s="70" t="s">
        <v>781</v>
      </c>
      <c r="H31" t="s">
        <v>505</v>
      </c>
      <c r="N31" s="68" t="s">
        <v>537</v>
      </c>
    </row>
    <row r="32" spans="1:14" x14ac:dyDescent="0.2">
      <c r="A32" s="70"/>
      <c r="B32" s="70"/>
      <c r="C32" s="70" t="s">
        <v>782</v>
      </c>
      <c r="H32" t="s">
        <v>506</v>
      </c>
      <c r="N32" s="68" t="s">
        <v>538</v>
      </c>
    </row>
    <row r="33" spans="1:14" x14ac:dyDescent="0.2">
      <c r="A33" s="70"/>
      <c r="B33" s="70"/>
      <c r="C33" s="70" t="s">
        <v>783</v>
      </c>
      <c r="N33" s="68" t="s">
        <v>539</v>
      </c>
    </row>
    <row r="34" spans="1:14" x14ac:dyDescent="0.2">
      <c r="A34" s="70"/>
      <c r="B34" s="70"/>
      <c r="C34" s="70" t="s">
        <v>784</v>
      </c>
      <c r="N34" s="68" t="s">
        <v>540</v>
      </c>
    </row>
    <row r="35" spans="1:14" x14ac:dyDescent="0.2">
      <c r="A35" s="70"/>
      <c r="B35" s="70"/>
      <c r="C35" s="70" t="s">
        <v>785</v>
      </c>
      <c r="N35" s="68" t="s">
        <v>541</v>
      </c>
    </row>
    <row r="36" spans="1:14" x14ac:dyDescent="0.2">
      <c r="A36" s="70"/>
      <c r="B36" s="70"/>
      <c r="C36" s="70" t="s">
        <v>786</v>
      </c>
      <c r="N36" s="68" t="s">
        <v>542</v>
      </c>
    </row>
    <row r="37" spans="1:14" x14ac:dyDescent="0.2">
      <c r="A37" s="70"/>
      <c r="B37" s="70"/>
      <c r="C37" s="70" t="s">
        <v>787</v>
      </c>
      <c r="N37" s="68" t="s">
        <v>543</v>
      </c>
    </row>
    <row r="38" spans="1:14" x14ac:dyDescent="0.2">
      <c r="A38" s="70"/>
      <c r="B38" s="70"/>
      <c r="C38" s="70" t="s">
        <v>788</v>
      </c>
      <c r="N38" s="68" t="s">
        <v>544</v>
      </c>
    </row>
    <row r="39" spans="1:14" x14ac:dyDescent="0.2">
      <c r="A39" s="70"/>
      <c r="B39" s="70"/>
      <c r="C39" s="70" t="s">
        <v>789</v>
      </c>
      <c r="N39" s="68" t="s">
        <v>545</v>
      </c>
    </row>
    <row r="40" spans="1:14" x14ac:dyDescent="0.2">
      <c r="A40" s="70"/>
      <c r="B40" s="70"/>
      <c r="C40" s="70" t="s">
        <v>790</v>
      </c>
      <c r="N40" s="68" t="s">
        <v>546</v>
      </c>
    </row>
    <row r="41" spans="1:14" x14ac:dyDescent="0.2">
      <c r="A41" s="70"/>
      <c r="B41" s="70"/>
      <c r="C41" s="70" t="s">
        <v>791</v>
      </c>
      <c r="N41" s="68" t="s">
        <v>547</v>
      </c>
    </row>
    <row r="42" spans="1:14" x14ac:dyDescent="0.2">
      <c r="A42" s="70"/>
      <c r="B42" s="70"/>
      <c r="C42" s="70" t="s">
        <v>792</v>
      </c>
      <c r="N42" s="68" t="s">
        <v>548</v>
      </c>
    </row>
    <row r="43" spans="1:14" x14ac:dyDescent="0.2">
      <c r="A43" s="70"/>
      <c r="B43" s="70"/>
      <c r="C43" s="70" t="s">
        <v>793</v>
      </c>
      <c r="N43" s="68" t="s">
        <v>549</v>
      </c>
    </row>
    <row r="44" spans="1:14" x14ac:dyDescent="0.2">
      <c r="A44" s="70"/>
      <c r="B44" s="70"/>
      <c r="C44" s="70" t="s">
        <v>794</v>
      </c>
      <c r="N44" s="68" t="s">
        <v>550</v>
      </c>
    </row>
    <row r="45" spans="1:14" x14ac:dyDescent="0.2">
      <c r="A45" s="70"/>
      <c r="B45" s="70"/>
      <c r="C45" s="70" t="s">
        <v>795</v>
      </c>
      <c r="N45" s="68" t="s">
        <v>551</v>
      </c>
    </row>
    <row r="46" spans="1:14" x14ac:dyDescent="0.2">
      <c r="A46" s="70"/>
      <c r="B46" s="70"/>
      <c r="C46" s="70" t="s">
        <v>796</v>
      </c>
      <c r="N46" s="68" t="s">
        <v>552</v>
      </c>
    </row>
    <row r="47" spans="1:14" x14ac:dyDescent="0.2">
      <c r="A47" s="70"/>
      <c r="B47" s="70"/>
      <c r="C47" s="70" t="s">
        <v>797</v>
      </c>
      <c r="N47" s="68" t="s">
        <v>553</v>
      </c>
    </row>
    <row r="48" spans="1:14" x14ac:dyDescent="0.2">
      <c r="A48" s="70"/>
      <c r="B48" s="70"/>
      <c r="C48" s="70" t="s">
        <v>798</v>
      </c>
      <c r="N48" s="68" t="s">
        <v>554</v>
      </c>
    </row>
    <row r="49" spans="1:14" x14ac:dyDescent="0.2">
      <c r="A49" s="70"/>
      <c r="B49" s="70"/>
      <c r="C49" s="70" t="s">
        <v>799</v>
      </c>
      <c r="N49" s="68" t="s">
        <v>555</v>
      </c>
    </row>
    <row r="50" spans="1:14" x14ac:dyDescent="0.2">
      <c r="A50" s="70"/>
      <c r="B50" s="70"/>
      <c r="C50" s="70" t="s">
        <v>800</v>
      </c>
      <c r="N50" s="68" t="s">
        <v>556</v>
      </c>
    </row>
    <row r="51" spans="1:14" x14ac:dyDescent="0.2">
      <c r="A51" s="70"/>
      <c r="B51" s="70"/>
      <c r="C51" s="70" t="s">
        <v>801</v>
      </c>
      <c r="N51" s="68" t="s">
        <v>557</v>
      </c>
    </row>
    <row r="52" spans="1:14" x14ac:dyDescent="0.2">
      <c r="A52" s="70"/>
      <c r="B52" s="70"/>
      <c r="C52" s="70" t="s">
        <v>802</v>
      </c>
      <c r="N52" s="68" t="s">
        <v>558</v>
      </c>
    </row>
    <row r="53" spans="1:14" x14ac:dyDescent="0.2">
      <c r="A53" s="70"/>
      <c r="B53" s="70"/>
      <c r="C53" s="70" t="s">
        <v>803</v>
      </c>
      <c r="N53" s="68" t="s">
        <v>559</v>
      </c>
    </row>
    <row r="54" spans="1:14" x14ac:dyDescent="0.2">
      <c r="A54" s="70"/>
      <c r="B54" s="70"/>
      <c r="C54" s="70" t="s">
        <v>804</v>
      </c>
      <c r="N54" s="68" t="s">
        <v>560</v>
      </c>
    </row>
    <row r="55" spans="1:14" x14ac:dyDescent="0.2">
      <c r="A55" s="70"/>
      <c r="B55" s="70"/>
      <c r="C55" s="70" t="s">
        <v>805</v>
      </c>
      <c r="N55" s="68" t="s">
        <v>561</v>
      </c>
    </row>
    <row r="56" spans="1:14" x14ac:dyDescent="0.2">
      <c r="A56" s="70"/>
      <c r="B56" s="70"/>
      <c r="C56" s="70" t="s">
        <v>806</v>
      </c>
      <c r="N56" s="68" t="s">
        <v>562</v>
      </c>
    </row>
    <row r="57" spans="1:14" x14ac:dyDescent="0.2">
      <c r="A57" s="70"/>
      <c r="B57" s="70"/>
      <c r="C57" s="70" t="s">
        <v>807</v>
      </c>
      <c r="N57" s="68" t="s">
        <v>563</v>
      </c>
    </row>
    <row r="58" spans="1:14" x14ac:dyDescent="0.2">
      <c r="A58" s="70"/>
      <c r="B58" s="70"/>
      <c r="C58" s="70" t="s">
        <v>808</v>
      </c>
      <c r="N58" s="68" t="s">
        <v>564</v>
      </c>
    </row>
    <row r="59" spans="1:14" x14ac:dyDescent="0.2">
      <c r="A59" s="70"/>
      <c r="B59" s="70"/>
      <c r="C59" s="70" t="s">
        <v>809</v>
      </c>
      <c r="N59" s="68" t="s">
        <v>565</v>
      </c>
    </row>
    <row r="60" spans="1:14" x14ac:dyDescent="0.2">
      <c r="A60" s="70"/>
      <c r="B60" s="70"/>
      <c r="C60" s="70" t="s">
        <v>810</v>
      </c>
      <c r="N60" s="68" t="s">
        <v>566</v>
      </c>
    </row>
    <row r="61" spans="1:14" x14ac:dyDescent="0.2">
      <c r="A61" s="70"/>
      <c r="B61" s="70"/>
      <c r="C61" s="70" t="s">
        <v>811</v>
      </c>
      <c r="N61" s="68" t="s">
        <v>567</v>
      </c>
    </row>
    <row r="62" spans="1:14" x14ac:dyDescent="0.2">
      <c r="A62" s="70"/>
      <c r="B62" s="70"/>
      <c r="C62" s="70" t="s">
        <v>812</v>
      </c>
      <c r="N62" s="68" t="s">
        <v>568</v>
      </c>
    </row>
    <row r="63" spans="1:14" x14ac:dyDescent="0.2">
      <c r="A63" s="70"/>
      <c r="B63" s="70"/>
      <c r="C63" s="70" t="s">
        <v>813</v>
      </c>
      <c r="N63" s="68" t="s">
        <v>569</v>
      </c>
    </row>
    <row r="64" spans="1:14" x14ac:dyDescent="0.2">
      <c r="A64" s="70"/>
      <c r="B64" s="70"/>
      <c r="C64" s="70" t="s">
        <v>814</v>
      </c>
      <c r="N64" s="68" t="s">
        <v>570</v>
      </c>
    </row>
    <row r="65" spans="1:14" x14ac:dyDescent="0.2">
      <c r="A65" s="70"/>
      <c r="B65" s="70"/>
      <c r="C65" s="70" t="s">
        <v>815</v>
      </c>
      <c r="N65" s="68" t="s">
        <v>571</v>
      </c>
    </row>
    <row r="66" spans="1:14" x14ac:dyDescent="0.2">
      <c r="A66" s="70"/>
      <c r="B66" s="70"/>
      <c r="C66" s="70" t="s">
        <v>816</v>
      </c>
      <c r="N66" s="68" t="s">
        <v>572</v>
      </c>
    </row>
    <row r="67" spans="1:14" x14ac:dyDescent="0.2">
      <c r="A67" s="70"/>
      <c r="B67" s="70"/>
      <c r="C67" s="70" t="s">
        <v>817</v>
      </c>
      <c r="N67" s="68" t="s">
        <v>573</v>
      </c>
    </row>
    <row r="68" spans="1:14" x14ac:dyDescent="0.2">
      <c r="A68" s="70"/>
      <c r="B68" s="70"/>
      <c r="C68" s="70" t="s">
        <v>818</v>
      </c>
      <c r="N68" s="68" t="s">
        <v>574</v>
      </c>
    </row>
    <row r="69" spans="1:14" x14ac:dyDescent="0.2">
      <c r="A69" s="70"/>
      <c r="B69" s="70"/>
      <c r="C69" s="70" t="s">
        <v>819</v>
      </c>
      <c r="N69" s="68" t="s">
        <v>575</v>
      </c>
    </row>
    <row r="70" spans="1:14" x14ac:dyDescent="0.2">
      <c r="A70" s="70"/>
      <c r="B70" s="70"/>
      <c r="C70" s="70" t="s">
        <v>820</v>
      </c>
      <c r="N70" s="68" t="s">
        <v>576</v>
      </c>
    </row>
    <row r="71" spans="1:14" x14ac:dyDescent="0.2">
      <c r="A71" s="70"/>
      <c r="B71" s="70"/>
      <c r="C71" s="70" t="s">
        <v>821</v>
      </c>
      <c r="N71" s="68" t="s">
        <v>577</v>
      </c>
    </row>
    <row r="72" spans="1:14" x14ac:dyDescent="0.2">
      <c r="A72" s="70"/>
      <c r="B72" s="70"/>
      <c r="C72" s="70" t="s">
        <v>822</v>
      </c>
      <c r="N72" s="68" t="s">
        <v>578</v>
      </c>
    </row>
    <row r="73" spans="1:14" x14ac:dyDescent="0.2">
      <c r="A73" s="70"/>
      <c r="B73" s="70"/>
      <c r="C73" s="70" t="s">
        <v>823</v>
      </c>
      <c r="N73" s="68" t="s">
        <v>579</v>
      </c>
    </row>
    <row r="74" spans="1:14" x14ac:dyDescent="0.2">
      <c r="A74" s="70"/>
      <c r="B74" s="70"/>
      <c r="C74" s="70" t="s">
        <v>824</v>
      </c>
      <c r="N74" s="68" t="s">
        <v>580</v>
      </c>
    </row>
    <row r="75" spans="1:14" x14ac:dyDescent="0.2">
      <c r="A75" s="70"/>
      <c r="B75" s="70"/>
      <c r="C75" s="70" t="s">
        <v>825</v>
      </c>
      <c r="N75" s="68" t="s">
        <v>581</v>
      </c>
    </row>
    <row r="76" spans="1:14" x14ac:dyDescent="0.2">
      <c r="A76" s="70"/>
      <c r="B76" s="70"/>
      <c r="C76" s="70" t="s">
        <v>826</v>
      </c>
      <c r="N76" s="68" t="s">
        <v>582</v>
      </c>
    </row>
    <row r="77" spans="1:14" x14ac:dyDescent="0.2">
      <c r="A77" s="70"/>
      <c r="B77" s="70"/>
      <c r="C77" s="70" t="s">
        <v>827</v>
      </c>
      <c r="N77" s="68" t="s">
        <v>583</v>
      </c>
    </row>
    <row r="78" spans="1:14" x14ac:dyDescent="0.2">
      <c r="A78" s="70"/>
      <c r="B78" s="70"/>
      <c r="C78" s="70" t="s">
        <v>828</v>
      </c>
      <c r="N78" s="68" t="s">
        <v>584</v>
      </c>
    </row>
    <row r="79" spans="1:14" x14ac:dyDescent="0.2">
      <c r="A79" s="70"/>
      <c r="B79" s="70"/>
      <c r="C79" s="70" t="s">
        <v>829</v>
      </c>
      <c r="N79" s="68" t="s">
        <v>585</v>
      </c>
    </row>
    <row r="80" spans="1:14" x14ac:dyDescent="0.2">
      <c r="A80" s="70"/>
      <c r="B80" s="70"/>
      <c r="C80" s="70" t="s">
        <v>830</v>
      </c>
      <c r="N80" s="68" t="s">
        <v>586</v>
      </c>
    </row>
    <row r="81" spans="1:14" x14ac:dyDescent="0.2">
      <c r="A81" s="70"/>
      <c r="B81" s="70"/>
      <c r="C81" s="70" t="s">
        <v>831</v>
      </c>
      <c r="N81" s="68" t="s">
        <v>587</v>
      </c>
    </row>
    <row r="82" spans="1:14" x14ac:dyDescent="0.2">
      <c r="A82" s="70"/>
      <c r="B82" s="70"/>
      <c r="C82" s="70" t="s">
        <v>832</v>
      </c>
      <c r="N82" s="68" t="s">
        <v>588</v>
      </c>
    </row>
    <row r="83" spans="1:14" x14ac:dyDescent="0.2">
      <c r="A83" s="70"/>
      <c r="B83" s="70"/>
      <c r="C83" s="70" t="s">
        <v>833</v>
      </c>
      <c r="N83" s="68" t="s">
        <v>589</v>
      </c>
    </row>
    <row r="84" spans="1:14" x14ac:dyDescent="0.2">
      <c r="A84" s="70"/>
      <c r="B84" s="70"/>
      <c r="C84" s="70" t="s">
        <v>834</v>
      </c>
      <c r="N84" s="68" t="s">
        <v>590</v>
      </c>
    </row>
    <row r="85" spans="1:14" x14ac:dyDescent="0.2">
      <c r="A85" s="70"/>
      <c r="B85" s="70"/>
      <c r="C85" s="70" t="s">
        <v>835</v>
      </c>
      <c r="N85" s="68" t="s">
        <v>591</v>
      </c>
    </row>
    <row r="86" spans="1:14" x14ac:dyDescent="0.2">
      <c r="A86" s="70"/>
      <c r="B86" s="70"/>
      <c r="C86" s="70" t="s">
        <v>836</v>
      </c>
      <c r="N86" s="68" t="s">
        <v>592</v>
      </c>
    </row>
    <row r="87" spans="1:14" x14ac:dyDescent="0.2">
      <c r="A87" s="70"/>
      <c r="B87" s="70"/>
      <c r="C87" s="70" t="s">
        <v>837</v>
      </c>
      <c r="N87" s="68" t="s">
        <v>593</v>
      </c>
    </row>
    <row r="88" spans="1:14" x14ac:dyDescent="0.2">
      <c r="A88" s="70"/>
      <c r="B88" s="70"/>
      <c r="C88" s="70" t="s">
        <v>838</v>
      </c>
      <c r="N88" s="68" t="s">
        <v>594</v>
      </c>
    </row>
    <row r="89" spans="1:14" x14ac:dyDescent="0.2">
      <c r="A89" s="70"/>
      <c r="B89" s="70"/>
      <c r="C89" s="70" t="s">
        <v>839</v>
      </c>
      <c r="N89" s="68" t="s">
        <v>595</v>
      </c>
    </row>
    <row r="90" spans="1:14" x14ac:dyDescent="0.2">
      <c r="A90" s="70"/>
      <c r="B90" s="70"/>
      <c r="C90" s="70" t="s">
        <v>840</v>
      </c>
      <c r="N90" s="68" t="s">
        <v>596</v>
      </c>
    </row>
    <row r="91" spans="1:14" x14ac:dyDescent="0.2">
      <c r="A91" s="70"/>
      <c r="B91" s="70"/>
      <c r="C91" s="70" t="s">
        <v>841</v>
      </c>
      <c r="N91" s="68" t="s">
        <v>597</v>
      </c>
    </row>
    <row r="92" spans="1:14" x14ac:dyDescent="0.2">
      <c r="A92" s="70"/>
      <c r="B92" s="70"/>
      <c r="C92" s="70" t="s">
        <v>842</v>
      </c>
      <c r="N92" s="68" t="s">
        <v>598</v>
      </c>
    </row>
    <row r="93" spans="1:14" x14ac:dyDescent="0.2">
      <c r="A93" s="70"/>
      <c r="B93" s="70"/>
      <c r="C93" s="70" t="s">
        <v>843</v>
      </c>
      <c r="N93" s="68" t="s">
        <v>599</v>
      </c>
    </row>
    <row r="94" spans="1:14" x14ac:dyDescent="0.2">
      <c r="A94" s="70"/>
      <c r="B94" s="70"/>
      <c r="C94" s="70" t="s">
        <v>844</v>
      </c>
      <c r="N94" s="68" t="s">
        <v>600</v>
      </c>
    </row>
    <row r="95" spans="1:14" x14ac:dyDescent="0.2">
      <c r="A95" s="70"/>
      <c r="B95" s="70"/>
      <c r="C95" s="70" t="s">
        <v>845</v>
      </c>
      <c r="N95" s="68" t="s">
        <v>601</v>
      </c>
    </row>
    <row r="96" spans="1:14" x14ac:dyDescent="0.2">
      <c r="A96" s="70"/>
      <c r="B96" s="70"/>
      <c r="C96" s="70" t="s">
        <v>846</v>
      </c>
      <c r="N96" s="68" t="s">
        <v>602</v>
      </c>
    </row>
    <row r="97" spans="1:14" x14ac:dyDescent="0.2">
      <c r="A97" s="70"/>
      <c r="B97" s="70"/>
      <c r="C97" s="70" t="s">
        <v>847</v>
      </c>
      <c r="N97" s="68" t="s">
        <v>603</v>
      </c>
    </row>
    <row r="98" spans="1:14" x14ac:dyDescent="0.2">
      <c r="A98" s="70"/>
      <c r="B98" s="70"/>
      <c r="C98" s="70" t="s">
        <v>848</v>
      </c>
      <c r="N98" s="68" t="s">
        <v>604</v>
      </c>
    </row>
    <row r="99" spans="1:14" x14ac:dyDescent="0.2">
      <c r="A99" s="70"/>
      <c r="B99" s="70"/>
      <c r="C99" s="70" t="s">
        <v>849</v>
      </c>
      <c r="N99" s="68" t="s">
        <v>605</v>
      </c>
    </row>
    <row r="100" spans="1:14" x14ac:dyDescent="0.2">
      <c r="A100" s="70"/>
      <c r="B100" s="70"/>
      <c r="C100" s="70" t="s">
        <v>850</v>
      </c>
      <c r="N100" s="68" t="s">
        <v>606</v>
      </c>
    </row>
    <row r="101" spans="1:14" x14ac:dyDescent="0.2">
      <c r="A101" s="70"/>
      <c r="B101" s="70"/>
      <c r="C101" s="70" t="s">
        <v>851</v>
      </c>
      <c r="N101" s="68" t="s">
        <v>607</v>
      </c>
    </row>
    <row r="102" spans="1:14" x14ac:dyDescent="0.2">
      <c r="A102" s="70"/>
      <c r="B102" s="70"/>
      <c r="C102" s="70" t="s">
        <v>852</v>
      </c>
      <c r="N102" s="68" t="s">
        <v>608</v>
      </c>
    </row>
    <row r="103" spans="1:14" x14ac:dyDescent="0.2">
      <c r="A103" s="70"/>
      <c r="B103" s="70"/>
      <c r="C103" s="70" t="s">
        <v>853</v>
      </c>
      <c r="N103" s="68" t="s">
        <v>609</v>
      </c>
    </row>
    <row r="104" spans="1:14" x14ac:dyDescent="0.2">
      <c r="A104" s="70"/>
      <c r="B104" s="70"/>
      <c r="C104" s="70" t="s">
        <v>854</v>
      </c>
      <c r="N104" s="68" t="s">
        <v>610</v>
      </c>
    </row>
    <row r="105" spans="1:14" x14ac:dyDescent="0.2">
      <c r="A105" s="70"/>
      <c r="B105" s="70"/>
      <c r="C105" s="70" t="s">
        <v>855</v>
      </c>
      <c r="N105" s="68" t="s">
        <v>611</v>
      </c>
    </row>
    <row r="106" spans="1:14" x14ac:dyDescent="0.2">
      <c r="A106" s="70"/>
      <c r="B106" s="70"/>
      <c r="C106" s="70" t="s">
        <v>856</v>
      </c>
      <c r="N106" s="68" t="s">
        <v>612</v>
      </c>
    </row>
    <row r="107" spans="1:14" x14ac:dyDescent="0.2">
      <c r="A107" s="70"/>
      <c r="B107" s="70"/>
      <c r="C107" s="70" t="s">
        <v>857</v>
      </c>
      <c r="N107" s="68" t="s">
        <v>613</v>
      </c>
    </row>
    <row r="108" spans="1:14" x14ac:dyDescent="0.2">
      <c r="A108" s="70"/>
      <c r="B108" s="70"/>
      <c r="C108" s="70" t="s">
        <v>858</v>
      </c>
      <c r="N108" s="68" t="s">
        <v>614</v>
      </c>
    </row>
    <row r="109" spans="1:14" x14ac:dyDescent="0.2">
      <c r="A109" s="70"/>
      <c r="B109" s="70"/>
      <c r="C109" s="70" t="s">
        <v>859</v>
      </c>
      <c r="N109" s="68" t="s">
        <v>615</v>
      </c>
    </row>
    <row r="110" spans="1:14" x14ac:dyDescent="0.2">
      <c r="A110" s="70"/>
      <c r="B110" s="70"/>
      <c r="C110" s="70" t="s">
        <v>860</v>
      </c>
      <c r="N110" s="68" t="s">
        <v>616</v>
      </c>
    </row>
    <row r="111" spans="1:14" x14ac:dyDescent="0.2">
      <c r="A111" s="70"/>
      <c r="B111" s="70"/>
      <c r="C111" s="70" t="s">
        <v>861</v>
      </c>
      <c r="N111" s="68" t="s">
        <v>617</v>
      </c>
    </row>
    <row r="112" spans="1:14" x14ac:dyDescent="0.2">
      <c r="A112" s="70"/>
      <c r="B112" s="70"/>
      <c r="C112" s="70" t="s">
        <v>862</v>
      </c>
      <c r="N112" s="68" t="s">
        <v>618</v>
      </c>
    </row>
    <row r="113" spans="1:14" x14ac:dyDescent="0.2">
      <c r="A113" s="70"/>
      <c r="B113" s="70"/>
      <c r="C113" s="70" t="s">
        <v>863</v>
      </c>
      <c r="N113" s="68" t="s">
        <v>619</v>
      </c>
    </row>
    <row r="114" spans="1:14" x14ac:dyDescent="0.2">
      <c r="A114" s="70"/>
      <c r="B114" s="70"/>
      <c r="C114" s="70" t="s">
        <v>864</v>
      </c>
      <c r="N114" s="68" t="s">
        <v>620</v>
      </c>
    </row>
    <row r="115" spans="1:14" x14ac:dyDescent="0.2">
      <c r="A115" s="70"/>
      <c r="B115" s="70"/>
      <c r="C115" s="70" t="s">
        <v>865</v>
      </c>
      <c r="N115" s="68" t="s">
        <v>621</v>
      </c>
    </row>
    <row r="116" spans="1:14" x14ac:dyDescent="0.2">
      <c r="A116" s="70"/>
      <c r="B116" s="70"/>
      <c r="C116" s="70" t="s">
        <v>866</v>
      </c>
      <c r="N116" s="68" t="s">
        <v>622</v>
      </c>
    </row>
    <row r="117" spans="1:14" x14ac:dyDescent="0.2">
      <c r="A117" s="70"/>
      <c r="B117" s="70"/>
      <c r="C117" s="70" t="s">
        <v>867</v>
      </c>
      <c r="N117" s="68" t="s">
        <v>623</v>
      </c>
    </row>
    <row r="118" spans="1:14" x14ac:dyDescent="0.2">
      <c r="A118" s="70"/>
      <c r="B118" s="70"/>
      <c r="C118" s="70" t="s">
        <v>868</v>
      </c>
      <c r="N118" s="68" t="s">
        <v>624</v>
      </c>
    </row>
    <row r="119" spans="1:14" x14ac:dyDescent="0.2">
      <c r="A119" s="70"/>
      <c r="B119" s="70"/>
      <c r="C119" s="70" t="s">
        <v>869</v>
      </c>
      <c r="N119" s="68" t="s">
        <v>625</v>
      </c>
    </row>
    <row r="120" spans="1:14" x14ac:dyDescent="0.2">
      <c r="A120" s="70"/>
      <c r="B120" s="70"/>
      <c r="C120" s="70" t="s">
        <v>870</v>
      </c>
      <c r="N120" s="68" t="s">
        <v>626</v>
      </c>
    </row>
    <row r="121" spans="1:14" x14ac:dyDescent="0.2">
      <c r="A121" s="70"/>
      <c r="B121" s="70"/>
      <c r="C121" s="70" t="s">
        <v>871</v>
      </c>
      <c r="N121" s="68" t="s">
        <v>627</v>
      </c>
    </row>
    <row r="122" spans="1:14" x14ac:dyDescent="0.2">
      <c r="A122" s="70"/>
      <c r="B122" s="70"/>
      <c r="C122" s="70" t="s">
        <v>872</v>
      </c>
      <c r="N122" s="68" t="s">
        <v>628</v>
      </c>
    </row>
    <row r="123" spans="1:14" x14ac:dyDescent="0.2">
      <c r="A123" s="70"/>
      <c r="B123" s="70"/>
      <c r="C123" s="70" t="s">
        <v>873</v>
      </c>
      <c r="N123" s="68" t="s">
        <v>985</v>
      </c>
    </row>
    <row r="124" spans="1:14" x14ac:dyDescent="0.2">
      <c r="A124" s="70"/>
      <c r="B124" s="70"/>
      <c r="C124" s="70" t="s">
        <v>874</v>
      </c>
      <c r="N124" s="68" t="s">
        <v>629</v>
      </c>
    </row>
    <row r="125" spans="1:14" x14ac:dyDescent="0.2">
      <c r="A125" s="70"/>
      <c r="B125" s="70"/>
      <c r="C125" s="70" t="s">
        <v>875</v>
      </c>
    </row>
    <row r="126" spans="1:14" x14ac:dyDescent="0.2">
      <c r="A126" s="70"/>
      <c r="B126" s="70"/>
      <c r="C126" s="70" t="s">
        <v>876</v>
      </c>
    </row>
    <row r="127" spans="1:14" x14ac:dyDescent="0.2">
      <c r="A127" s="70"/>
      <c r="B127" s="70"/>
      <c r="C127" s="70" t="s">
        <v>877</v>
      </c>
    </row>
    <row r="128" spans="1:14" x14ac:dyDescent="0.2">
      <c r="A128" s="70"/>
      <c r="B128" s="70"/>
      <c r="C128" s="70" t="s">
        <v>878</v>
      </c>
    </row>
    <row r="129" spans="1:3" x14ac:dyDescent="0.2">
      <c r="A129" s="70"/>
      <c r="B129" s="70"/>
      <c r="C129" s="70" t="s">
        <v>879</v>
      </c>
    </row>
    <row r="130" spans="1:3" x14ac:dyDescent="0.2">
      <c r="A130" s="70"/>
      <c r="B130" s="70"/>
      <c r="C130" s="70" t="s">
        <v>880</v>
      </c>
    </row>
    <row r="131" spans="1:3" x14ac:dyDescent="0.2">
      <c r="A131" s="70"/>
      <c r="B131" s="70"/>
      <c r="C131" s="70" t="s">
        <v>881</v>
      </c>
    </row>
    <row r="132" spans="1:3" x14ac:dyDescent="0.2">
      <c r="A132" s="70"/>
      <c r="B132" s="70"/>
      <c r="C132" s="70" t="s">
        <v>882</v>
      </c>
    </row>
    <row r="133" spans="1:3" x14ac:dyDescent="0.2">
      <c r="A133" s="70"/>
      <c r="B133" s="70"/>
      <c r="C133" s="70" t="s">
        <v>883</v>
      </c>
    </row>
    <row r="134" spans="1:3" x14ac:dyDescent="0.2">
      <c r="A134" s="70"/>
      <c r="B134" s="70"/>
      <c r="C134" s="70" t="s">
        <v>884</v>
      </c>
    </row>
    <row r="135" spans="1:3" x14ac:dyDescent="0.2">
      <c r="A135" s="70"/>
      <c r="B135" s="70"/>
      <c r="C135" s="70" t="s">
        <v>885</v>
      </c>
    </row>
    <row r="136" spans="1:3" x14ac:dyDescent="0.2">
      <c r="A136" s="70"/>
      <c r="B136" s="70"/>
      <c r="C136" s="70" t="s">
        <v>886</v>
      </c>
    </row>
    <row r="137" spans="1:3" x14ac:dyDescent="0.2">
      <c r="A137" s="70"/>
      <c r="B137" s="70"/>
      <c r="C137" s="70" t="s">
        <v>887</v>
      </c>
    </row>
    <row r="138" spans="1:3" x14ac:dyDescent="0.2">
      <c r="A138" s="70"/>
      <c r="B138" s="70"/>
      <c r="C138" s="70" t="s">
        <v>888</v>
      </c>
    </row>
    <row r="139" spans="1:3" x14ac:dyDescent="0.2">
      <c r="A139" s="70"/>
      <c r="B139" s="70"/>
      <c r="C139" s="70" t="s">
        <v>889</v>
      </c>
    </row>
    <row r="140" spans="1:3" x14ac:dyDescent="0.2">
      <c r="A140" s="70"/>
      <c r="B140" s="70"/>
      <c r="C140" s="70" t="s">
        <v>890</v>
      </c>
    </row>
    <row r="141" spans="1:3" x14ac:dyDescent="0.2">
      <c r="A141" s="70"/>
      <c r="B141" s="70"/>
      <c r="C141" s="70" t="s">
        <v>891</v>
      </c>
    </row>
    <row r="142" spans="1:3" x14ac:dyDescent="0.2">
      <c r="A142" s="70"/>
      <c r="B142" s="70"/>
      <c r="C142" s="70" t="s">
        <v>892</v>
      </c>
    </row>
    <row r="143" spans="1:3" x14ac:dyDescent="0.2">
      <c r="A143" s="70"/>
      <c r="B143" s="70"/>
      <c r="C143" s="70" t="s">
        <v>893</v>
      </c>
    </row>
    <row r="144" spans="1:3" x14ac:dyDescent="0.2">
      <c r="A144" s="70"/>
      <c r="B144" s="70"/>
      <c r="C144" s="70" t="s">
        <v>894</v>
      </c>
    </row>
    <row r="145" spans="1:3" x14ac:dyDescent="0.2">
      <c r="A145" s="70"/>
      <c r="B145" s="70"/>
      <c r="C145" s="70" t="s">
        <v>895</v>
      </c>
    </row>
    <row r="146" spans="1:3" x14ac:dyDescent="0.2">
      <c r="A146" s="70"/>
      <c r="B146" s="70"/>
      <c r="C146" s="70" t="s">
        <v>896</v>
      </c>
    </row>
    <row r="147" spans="1:3" x14ac:dyDescent="0.2">
      <c r="A147" s="70"/>
      <c r="B147" s="70"/>
      <c r="C147" s="70" t="s">
        <v>897</v>
      </c>
    </row>
    <row r="148" spans="1:3" x14ac:dyDescent="0.2">
      <c r="A148" s="70"/>
      <c r="B148" s="70"/>
      <c r="C148" s="70" t="s">
        <v>898</v>
      </c>
    </row>
    <row r="149" spans="1:3" x14ac:dyDescent="0.2">
      <c r="A149" s="70"/>
      <c r="B149" s="70"/>
      <c r="C149" s="70" t="s">
        <v>899</v>
      </c>
    </row>
    <row r="150" spans="1:3" x14ac:dyDescent="0.2">
      <c r="A150" s="70"/>
      <c r="B150" s="70"/>
      <c r="C150" s="70" t="s">
        <v>900</v>
      </c>
    </row>
    <row r="151" spans="1:3" x14ac:dyDescent="0.2">
      <c r="A151" s="70"/>
      <c r="B151" s="70"/>
      <c r="C151" s="70" t="s">
        <v>901</v>
      </c>
    </row>
    <row r="152" spans="1:3" x14ac:dyDescent="0.2">
      <c r="A152" s="70"/>
      <c r="B152" s="70"/>
      <c r="C152" s="70" t="s">
        <v>902</v>
      </c>
    </row>
    <row r="153" spans="1:3" x14ac:dyDescent="0.2">
      <c r="A153" s="70"/>
      <c r="B153" s="70"/>
      <c r="C153" s="70" t="s">
        <v>903</v>
      </c>
    </row>
    <row r="154" spans="1:3" x14ac:dyDescent="0.2">
      <c r="A154" s="70"/>
      <c r="B154" s="70"/>
      <c r="C154" s="70" t="s">
        <v>904</v>
      </c>
    </row>
    <row r="155" spans="1:3" x14ac:dyDescent="0.2">
      <c r="A155" s="70"/>
      <c r="B155" s="70"/>
      <c r="C155" s="70" t="s">
        <v>905</v>
      </c>
    </row>
    <row r="156" spans="1:3" x14ac:dyDescent="0.2">
      <c r="A156" s="70"/>
      <c r="B156" s="70"/>
      <c r="C156" s="70" t="s">
        <v>906</v>
      </c>
    </row>
    <row r="157" spans="1:3" x14ac:dyDescent="0.2">
      <c r="A157" s="70"/>
      <c r="B157" s="70"/>
      <c r="C157" s="70" t="s">
        <v>907</v>
      </c>
    </row>
    <row r="158" spans="1:3" x14ac:dyDescent="0.2">
      <c r="A158" s="70"/>
      <c r="B158" s="70"/>
      <c r="C158" s="70" t="s">
        <v>908</v>
      </c>
    </row>
    <row r="159" spans="1:3" x14ac:dyDescent="0.2">
      <c r="A159" s="70"/>
      <c r="B159" s="70"/>
      <c r="C159" s="70" t="s">
        <v>909</v>
      </c>
    </row>
    <row r="160" spans="1:3" x14ac:dyDescent="0.2">
      <c r="A160" s="70"/>
      <c r="B160" s="70"/>
      <c r="C160" s="70" t="s">
        <v>910</v>
      </c>
    </row>
    <row r="161" spans="1:3" x14ac:dyDescent="0.2">
      <c r="A161" s="70"/>
      <c r="B161" s="70"/>
      <c r="C161" s="70" t="s">
        <v>911</v>
      </c>
    </row>
    <row r="162" spans="1:3" x14ac:dyDescent="0.2">
      <c r="A162" s="70"/>
      <c r="B162" s="70"/>
      <c r="C162" s="70" t="s">
        <v>912</v>
      </c>
    </row>
    <row r="163" spans="1:3" x14ac:dyDescent="0.2">
      <c r="A163" s="70"/>
      <c r="B163" s="70"/>
      <c r="C163" s="70" t="s">
        <v>913</v>
      </c>
    </row>
    <row r="164" spans="1:3" x14ac:dyDescent="0.2">
      <c r="A164" s="70"/>
      <c r="B164" s="70"/>
      <c r="C164" s="70" t="s">
        <v>914</v>
      </c>
    </row>
    <row r="165" spans="1:3" x14ac:dyDescent="0.2">
      <c r="A165" s="70"/>
      <c r="B165" s="70"/>
      <c r="C165" s="70" t="s">
        <v>915</v>
      </c>
    </row>
    <row r="166" spans="1:3" x14ac:dyDescent="0.2">
      <c r="A166" s="70"/>
      <c r="B166" s="70"/>
      <c r="C166" s="70" t="s">
        <v>916</v>
      </c>
    </row>
    <row r="167" spans="1:3" x14ac:dyDescent="0.2">
      <c r="A167" s="70"/>
      <c r="B167" s="70"/>
      <c r="C167" s="70" t="s">
        <v>917</v>
      </c>
    </row>
    <row r="168" spans="1:3" x14ac:dyDescent="0.2">
      <c r="A168" s="70"/>
      <c r="B168" s="70"/>
      <c r="C168" s="70" t="s">
        <v>918</v>
      </c>
    </row>
    <row r="169" spans="1:3" x14ac:dyDescent="0.2">
      <c r="A169" s="70"/>
      <c r="B169" s="70"/>
      <c r="C169" s="70" t="s">
        <v>919</v>
      </c>
    </row>
    <row r="170" spans="1:3" x14ac:dyDescent="0.2">
      <c r="A170" s="70"/>
      <c r="B170" s="70"/>
      <c r="C170" s="70" t="s">
        <v>920</v>
      </c>
    </row>
    <row r="171" spans="1:3" x14ac:dyDescent="0.2">
      <c r="A171" s="70"/>
      <c r="B171" s="70"/>
      <c r="C171" s="70" t="s">
        <v>921</v>
      </c>
    </row>
    <row r="172" spans="1:3" x14ac:dyDescent="0.2">
      <c r="A172" s="70"/>
      <c r="B172" s="70"/>
      <c r="C172" s="70" t="s">
        <v>922</v>
      </c>
    </row>
  </sheetData>
  <sortState ref="N2:N172">
    <sortCondition ref="N2:N172"/>
  </sortState>
  <mergeCells count="1">
    <mergeCell ref="E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Expense Claim</vt:lpstr>
      <vt:lpstr>Extra Lines</vt:lpstr>
      <vt:lpstr>Notes</vt:lpstr>
      <vt:lpstr>Currency Codes</vt:lpstr>
      <vt:lpstr>Lookups</vt:lpstr>
      <vt:lpstr>Notes!OLE_LINK1</vt:lpstr>
      <vt:lpstr>Notes!Print_Area</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admn1319</dc:creator>
  <cp:lastModifiedBy>Elaine Sharp</cp:lastModifiedBy>
  <cp:lastPrinted>2017-05-22T10:15:38Z</cp:lastPrinted>
  <dcterms:created xsi:type="dcterms:W3CDTF">1999-07-26T09:15:57Z</dcterms:created>
  <dcterms:modified xsi:type="dcterms:W3CDTF">2019-05-02T12:29:27Z</dcterms:modified>
</cp:coreProperties>
</file>